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90" i="1"/>
  <c r="A290"/>
  <c r="L289"/>
  <c r="J289"/>
  <c r="I289"/>
  <c r="H289"/>
  <c r="G289"/>
  <c r="F289"/>
  <c r="B280"/>
  <c r="A280"/>
  <c r="L279"/>
  <c r="L290" s="1"/>
  <c r="J279"/>
  <c r="I279"/>
  <c r="I290" s="1"/>
  <c r="H279"/>
  <c r="H290" s="1"/>
  <c r="G279"/>
  <c r="G290" s="1"/>
  <c r="F279"/>
  <c r="F290" s="1"/>
  <c r="B271"/>
  <c r="A271"/>
  <c r="L270"/>
  <c r="J270"/>
  <c r="I270"/>
  <c r="H270"/>
  <c r="G270"/>
  <c r="F270"/>
  <c r="B261"/>
  <c r="A261"/>
  <c r="L260"/>
  <c r="L271" s="1"/>
  <c r="J260"/>
  <c r="J271" s="1"/>
  <c r="I260"/>
  <c r="I271" s="1"/>
  <c r="H260"/>
  <c r="H271" s="1"/>
  <c r="G260"/>
  <c r="G271" s="1"/>
  <c r="F260"/>
  <c r="F271" s="1"/>
  <c r="B252"/>
  <c r="A252"/>
  <c r="L251"/>
  <c r="J251"/>
  <c r="I251"/>
  <c r="H251"/>
  <c r="G251"/>
  <c r="F251"/>
  <c r="B242"/>
  <c r="A242"/>
  <c r="L241"/>
  <c r="L252" s="1"/>
  <c r="J241"/>
  <c r="I241"/>
  <c r="H241"/>
  <c r="H252" s="1"/>
  <c r="G241"/>
  <c r="G252" s="1"/>
  <c r="F241"/>
  <c r="B233"/>
  <c r="A233"/>
  <c r="L232"/>
  <c r="J232"/>
  <c r="I232"/>
  <c r="H232"/>
  <c r="G232"/>
  <c r="F232"/>
  <c r="B223"/>
  <c r="A223"/>
  <c r="L222"/>
  <c r="L233" s="1"/>
  <c r="J222"/>
  <c r="I222"/>
  <c r="I233" s="1"/>
  <c r="H222"/>
  <c r="G222"/>
  <c r="G233" s="1"/>
  <c r="F222"/>
  <c r="F233" s="1"/>
  <c r="B214"/>
  <c r="A214"/>
  <c r="L213"/>
  <c r="J213"/>
  <c r="I213"/>
  <c r="H213"/>
  <c r="G213"/>
  <c r="F213"/>
  <c r="B204"/>
  <c r="A204"/>
  <c r="L203"/>
  <c r="L214" s="1"/>
  <c r="J203"/>
  <c r="J214" s="1"/>
  <c r="I203"/>
  <c r="I214" s="1"/>
  <c r="H203"/>
  <c r="H214" s="1"/>
  <c r="G203"/>
  <c r="G214" s="1"/>
  <c r="F203"/>
  <c r="F214" s="1"/>
  <c r="J290" l="1"/>
  <c r="J252"/>
  <c r="I252"/>
  <c r="F252"/>
  <c r="H233"/>
  <c r="J233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I291" s="1"/>
  <c r="H13"/>
  <c r="H24" s="1"/>
  <c r="G13"/>
  <c r="G24" s="1"/>
  <c r="G291" s="1"/>
  <c r="F13"/>
  <c r="F24" s="1"/>
  <c r="L119" l="1"/>
  <c r="L291" s="1"/>
  <c r="J176"/>
  <c r="J157"/>
  <c r="J291" s="1"/>
  <c r="H119"/>
  <c r="H100"/>
  <c r="H62"/>
  <c r="F43"/>
  <c r="H43"/>
  <c r="H291" s="1"/>
  <c r="F291"/>
</calcChain>
</file>

<file path=xl/sharedStrings.xml><?xml version="1.0" encoding="utf-8"?>
<sst xmlns="http://schemas.openxmlformats.org/spreadsheetml/2006/main" count="441" uniqueCount="121">
  <si>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</si>
  <si>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</si>
  <si>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</si>
  <si>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</si>
  <si>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</si>
  <si>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</si>
  <si>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</si>
  <si>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</si>
  <si>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</si>
  <si>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</si>
  <si>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</si>
  <si>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</si>
  <si>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</si>
  <si>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</si>
  <si>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</si>
  <si>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</si>
  <si>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</si>
  <si>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</si>
  <si>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</si>
  <si>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</si>
  <si>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</si>
  <si>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</si>
  <si>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</si>
  <si>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</si>
  <si>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</si>
  <si>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</si>
  <si>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</si>
  <si>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</si>
  <si>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</si>
  <si>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</si>
  <si>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</si>
  <si>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</si>
  <si>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</si>
  <si>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</si>
  <si>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</si>
  <si>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</si>
  <si>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</si>
  <si>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</si>
  <si>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</si>
  <si>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</si>
  <si>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Кузнецова Н.А.</t>
  </si>
  <si>
    <t>МАОУ Подгорнская СОШ</t>
  </si>
  <si>
    <t>яйца вареные</t>
  </si>
  <si>
    <t>каша вязкая молочная из риса</t>
  </si>
  <si>
    <t>174-2017</t>
  </si>
  <si>
    <t>чай с лимоном</t>
  </si>
  <si>
    <t>376-2017</t>
  </si>
  <si>
    <t>булочка сдобная</t>
  </si>
  <si>
    <t>фрукты в ассортименте</t>
  </si>
  <si>
    <t>йогурт молочный полужирный в индивидуальной упаковке</t>
  </si>
  <si>
    <t>рагу из птицы</t>
  </si>
  <si>
    <t>289-2017</t>
  </si>
  <si>
    <t>компот из смеси сухофруктов</t>
  </si>
  <si>
    <t>349-2017</t>
  </si>
  <si>
    <t>хлеб пшеничный</t>
  </si>
  <si>
    <t>хлеб ржано-пшеничный</t>
  </si>
  <si>
    <t>548-2006</t>
  </si>
  <si>
    <t>кондитерское изделие промышленного производства в ассортименте</t>
  </si>
  <si>
    <t>щи из свежей капусты с картофелем</t>
  </si>
  <si>
    <t>88-2017</t>
  </si>
  <si>
    <t>тефтели 2-й вариант</t>
  </si>
  <si>
    <t>225-2017</t>
  </si>
  <si>
    <t>макаронные изделия отварные с маслом</t>
  </si>
  <si>
    <t>203-2017</t>
  </si>
  <si>
    <t>компот из кураги</t>
  </si>
  <si>
    <t>639-2004</t>
  </si>
  <si>
    <t>суп картофельный с макаронными изделиями</t>
  </si>
  <si>
    <t>103-2017</t>
  </si>
  <si>
    <t>рыба припущенная в молоке</t>
  </si>
  <si>
    <t>228-2017</t>
  </si>
  <si>
    <t>булгур с овощами</t>
  </si>
  <si>
    <t>257-2013</t>
  </si>
  <si>
    <t>напиток из сиропа шиповника</t>
  </si>
  <si>
    <t>мучное изделие промышленного производства в ассортименте</t>
  </si>
  <si>
    <t>сладкое</t>
  </si>
  <si>
    <t>десерт</t>
  </si>
  <si>
    <t xml:space="preserve">овощи свежие </t>
  </si>
  <si>
    <t>170-2006</t>
  </si>
  <si>
    <t>суп картофельный с крупой</t>
  </si>
  <si>
    <t>101-2017</t>
  </si>
  <si>
    <t>плов из птицы</t>
  </si>
  <si>
    <t>291-2017</t>
  </si>
  <si>
    <t>кисель из концентрата на плодовых или ягодных экстратах</t>
  </si>
  <si>
    <t>883-2011</t>
  </si>
  <si>
    <t>каша вязкая молочная из пшенной крупы с маслом и сахаром</t>
  </si>
  <si>
    <t>173-2017</t>
  </si>
  <si>
    <t>бутерброд с сыром</t>
  </si>
  <si>
    <t>3.-2017</t>
  </si>
  <si>
    <t>овощи свежие</t>
  </si>
  <si>
    <t>суп из овощей с курицей и сметаной</t>
  </si>
  <si>
    <t>135-2004</t>
  </si>
  <si>
    <t>птица тушеная в соусе</t>
  </si>
  <si>
    <t>290-2017</t>
  </si>
  <si>
    <t>каша гречневая рассыпчатая</t>
  </si>
  <si>
    <t>171-2017</t>
  </si>
  <si>
    <t>сок в ассортименте</t>
  </si>
  <si>
    <t>518-2013</t>
  </si>
  <si>
    <t>суп картофельный с горохом</t>
  </si>
  <si>
    <t>102-2017</t>
  </si>
  <si>
    <t>шницель из говядины</t>
  </si>
  <si>
    <t>451-2004</t>
  </si>
  <si>
    <t>компот из апельсинов</t>
  </si>
  <si>
    <t>636-2004</t>
  </si>
  <si>
    <t>борщ с капустой и картофелем</t>
  </si>
  <si>
    <t>82-2017</t>
  </si>
  <si>
    <t>поджарка</t>
  </si>
  <si>
    <t>251-2017</t>
  </si>
  <si>
    <t>пюре картофельное</t>
  </si>
  <si>
    <t>312-2017</t>
  </si>
  <si>
    <t>каша жидкая молочная из манной крупы</t>
  </si>
  <si>
    <t>181-2017</t>
  </si>
  <si>
    <t>жаркое по-домашнему</t>
  </si>
  <si>
    <t>259-2017</t>
  </si>
  <si>
    <t>напиток витаминный</t>
  </si>
  <si>
    <t>388-2017</t>
  </si>
  <si>
    <t>фрикаделька из бройлеров-цыплят</t>
  </si>
  <si>
    <t>297-2017</t>
  </si>
  <si>
    <t>рассольник ленинградский</t>
  </si>
  <si>
    <t>96-2017</t>
  </si>
  <si>
    <t>бефстроганов</t>
  </si>
  <si>
    <t>250-2017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</si>
</sst>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1"/>
  <sheetViews>
    <sheetView tabSelected="1" workbookViewId="0">
      <pane xSplit="4" ySplit="5" topLeftCell="E282" activePane="bottomRight" state="frozen"/>
      <selection pane="topRight" activeCell="E1" sqref="E1"/>
      <selection pane="bottomLeft" activeCell="A6" sqref="A6"/>
      <selection pane="bottomRight" activeCell="J291" sqref="J29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41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40</v>
      </c>
      <c r="G14" s="43">
        <v>5.08</v>
      </c>
      <c r="H14" s="43">
        <v>4.5999999999999996</v>
      </c>
      <c r="I14" s="43">
        <v>0.28000000000000003</v>
      </c>
      <c r="J14" s="43">
        <v>62.84</v>
      </c>
      <c r="K14" s="44"/>
      <c r="L14" s="43">
        <v>15</v>
      </c>
    </row>
    <row r="15" spans="1:12" ht="1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16.079999999999998</v>
      </c>
      <c r="H15" s="43">
        <v>10.85</v>
      </c>
      <c r="I15" s="43">
        <v>52.93</v>
      </c>
      <c r="J15" s="43">
        <v>334</v>
      </c>
      <c r="K15" s="44" t="s">
        <v>44</v>
      </c>
      <c r="L15" s="43">
        <v>23.24</v>
      </c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0.13</v>
      </c>
      <c r="H18" s="43">
        <v>0.02</v>
      </c>
      <c r="I18" s="43">
        <v>15.2</v>
      </c>
      <c r="J18" s="43">
        <v>62</v>
      </c>
      <c r="K18" s="44" t="s">
        <v>46</v>
      </c>
      <c r="L18" s="43">
        <v>4.29</v>
      </c>
    </row>
    <row r="19" spans="1:12" ht="15">
      <c r="A19" s="23"/>
      <c r="B19" s="15"/>
      <c r="C19" s="11"/>
      <c r="D19" s="7" t="s">
        <v>31</v>
      </c>
      <c r="E19" s="42" t="s">
        <v>47</v>
      </c>
      <c r="F19" s="43">
        <v>60</v>
      </c>
      <c r="G19" s="43">
        <v>4</v>
      </c>
      <c r="H19" s="43">
        <v>2.6</v>
      </c>
      <c r="I19" s="43">
        <v>57.1</v>
      </c>
      <c r="J19" s="43">
        <v>392</v>
      </c>
      <c r="K19" s="44"/>
      <c r="L19" s="43">
        <v>25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 t="s">
        <v>24</v>
      </c>
      <c r="E21" s="42" t="s">
        <v>48</v>
      </c>
      <c r="F21" s="43">
        <v>100</v>
      </c>
      <c r="G21" s="43">
        <v>0.4</v>
      </c>
      <c r="H21" s="43">
        <v>0</v>
      </c>
      <c r="I21" s="43">
        <v>42.4</v>
      </c>
      <c r="J21" s="43">
        <v>59.2</v>
      </c>
      <c r="K21" s="44"/>
      <c r="L21" s="43">
        <v>28.5</v>
      </c>
    </row>
    <row r="22" spans="1:12" ht="25.5">
      <c r="A22" s="23"/>
      <c r="B22" s="15"/>
      <c r="C22" s="11"/>
      <c r="D22" s="6" t="s">
        <v>75</v>
      </c>
      <c r="E22" s="42" t="s">
        <v>49</v>
      </c>
      <c r="F22" s="43">
        <v>100</v>
      </c>
      <c r="G22" s="43">
        <v>2.8</v>
      </c>
      <c r="H22" s="43">
        <v>1.2</v>
      </c>
      <c r="I22" s="43">
        <v>14.5</v>
      </c>
      <c r="J22" s="43">
        <v>38.700000000000003</v>
      </c>
      <c r="K22" s="44"/>
      <c r="L22" s="43">
        <v>25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28.489999999999995</v>
      </c>
      <c r="H23" s="19">
        <f t="shared" si="2"/>
        <v>19.27</v>
      </c>
      <c r="I23" s="19">
        <f t="shared" si="2"/>
        <v>182.41</v>
      </c>
      <c r="J23" s="19">
        <f t="shared" si="2"/>
        <v>948.74000000000012</v>
      </c>
      <c r="K23" s="25"/>
      <c r="L23" s="19">
        <f t="shared" ref="L23" si="3">SUM(L14:L22)</f>
        <v>121.03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700</v>
      </c>
      <c r="G24" s="32">
        <f t="shared" ref="G24:J24" si="4">G13+G23</f>
        <v>28.489999999999995</v>
      </c>
      <c r="H24" s="32">
        <f t="shared" si="4"/>
        <v>19.27</v>
      </c>
      <c r="I24" s="32">
        <f t="shared" si="4"/>
        <v>182.41</v>
      </c>
      <c r="J24" s="32">
        <f t="shared" si="4"/>
        <v>948.74000000000012</v>
      </c>
      <c r="K24" s="32"/>
      <c r="L24" s="32">
        <f t="shared" ref="L24" si="5">L13+L23</f>
        <v>121.03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250</v>
      </c>
      <c r="G35" s="43">
        <v>12.56</v>
      </c>
      <c r="H35" s="43">
        <v>11.72</v>
      </c>
      <c r="I35" s="43">
        <v>15.2</v>
      </c>
      <c r="J35" s="43">
        <v>217</v>
      </c>
      <c r="K35" s="44" t="s">
        <v>51</v>
      </c>
      <c r="L35" s="43">
        <v>46.5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52</v>
      </c>
      <c r="F37" s="43">
        <v>200</v>
      </c>
      <c r="G37" s="43">
        <v>2.66</v>
      </c>
      <c r="H37" s="43">
        <v>0.09</v>
      </c>
      <c r="I37" s="43">
        <v>145</v>
      </c>
      <c r="J37" s="43">
        <v>132.80000000000001</v>
      </c>
      <c r="K37" s="44" t="s">
        <v>53</v>
      </c>
      <c r="L37" s="43">
        <v>7.6</v>
      </c>
    </row>
    <row r="38" spans="1:12" ht="15">
      <c r="A38" s="14"/>
      <c r="B38" s="15"/>
      <c r="C38" s="11"/>
      <c r="D38" s="7" t="s">
        <v>31</v>
      </c>
      <c r="E38" s="42" t="s">
        <v>54</v>
      </c>
      <c r="F38" s="43">
        <v>25</v>
      </c>
      <c r="G38" s="43">
        <v>2.37</v>
      </c>
      <c r="H38" s="43">
        <v>0.3</v>
      </c>
      <c r="I38" s="43">
        <v>0.63</v>
      </c>
      <c r="J38" s="43">
        <v>46.76</v>
      </c>
      <c r="K38" s="44"/>
      <c r="L38" s="43">
        <v>2.25</v>
      </c>
    </row>
    <row r="39" spans="1:12" ht="15">
      <c r="A39" s="14"/>
      <c r="B39" s="15"/>
      <c r="C39" s="11"/>
      <c r="D39" s="7" t="s">
        <v>32</v>
      </c>
      <c r="E39" s="42" t="s">
        <v>55</v>
      </c>
      <c r="F39" s="43">
        <v>25</v>
      </c>
      <c r="G39" s="43">
        <v>3.36</v>
      </c>
      <c r="H39" s="43">
        <v>0.66</v>
      </c>
      <c r="I39" s="43">
        <v>1.44</v>
      </c>
      <c r="J39" s="43">
        <v>137.94</v>
      </c>
      <c r="K39" s="44"/>
      <c r="L39" s="43">
        <v>2.37</v>
      </c>
    </row>
    <row r="40" spans="1:12" ht="15">
      <c r="A40" s="14"/>
      <c r="B40" s="15"/>
      <c r="C40" s="11"/>
      <c r="D40" s="6" t="s">
        <v>24</v>
      </c>
      <c r="E40" s="42" t="s">
        <v>48</v>
      </c>
      <c r="F40" s="43">
        <v>100</v>
      </c>
      <c r="G40" s="43">
        <v>0.4</v>
      </c>
      <c r="H40" s="43">
        <v>0</v>
      </c>
      <c r="I40" s="43">
        <v>42.4</v>
      </c>
      <c r="J40" s="43">
        <v>59.2</v>
      </c>
      <c r="K40" s="44" t="s">
        <v>56</v>
      </c>
      <c r="L40" s="43">
        <v>28.5</v>
      </c>
    </row>
    <row r="41" spans="1:12" ht="25.5">
      <c r="A41" s="14"/>
      <c r="B41" s="15"/>
      <c r="C41" s="11"/>
      <c r="D41" s="6" t="s">
        <v>74</v>
      </c>
      <c r="E41" s="42" t="s">
        <v>57</v>
      </c>
      <c r="F41" s="43">
        <v>100</v>
      </c>
      <c r="G41" s="43">
        <v>2.8</v>
      </c>
      <c r="H41" s="43">
        <v>3</v>
      </c>
      <c r="I41" s="43">
        <v>27.5</v>
      </c>
      <c r="J41" s="43">
        <v>348.2</v>
      </c>
      <c r="K41" s="44"/>
      <c r="L41" s="43">
        <v>40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24.15</v>
      </c>
      <c r="H42" s="19">
        <f t="shared" ref="H42" si="11">SUM(H33:H41)</f>
        <v>15.770000000000001</v>
      </c>
      <c r="I42" s="19">
        <f t="shared" ref="I42" si="12">SUM(I33:I41)</f>
        <v>232.17</v>
      </c>
      <c r="J42" s="19">
        <f t="shared" ref="J42:L42" si="13">SUM(J33:J41)</f>
        <v>941.90000000000009</v>
      </c>
      <c r="K42" s="25"/>
      <c r="L42" s="19">
        <f t="shared" si="13"/>
        <v>127.22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700</v>
      </c>
      <c r="G43" s="32">
        <f t="shared" ref="G43" si="14">G32+G42</f>
        <v>24.15</v>
      </c>
      <c r="H43" s="32">
        <f t="shared" ref="H43" si="15">H32+H42</f>
        <v>15.770000000000001</v>
      </c>
      <c r="I43" s="32">
        <f t="shared" ref="I43" si="16">I32+I42</f>
        <v>232.17</v>
      </c>
      <c r="J43" s="32">
        <f t="shared" ref="J43:L43" si="17">J32+J42</f>
        <v>941.90000000000009</v>
      </c>
      <c r="K43" s="32"/>
      <c r="L43" s="32">
        <f t="shared" si="17"/>
        <v>127.22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1.76</v>
      </c>
      <c r="H53" s="43">
        <v>4.95</v>
      </c>
      <c r="I53" s="43">
        <v>7.9</v>
      </c>
      <c r="J53" s="43">
        <v>89.75</v>
      </c>
      <c r="K53" s="44" t="s">
        <v>59</v>
      </c>
      <c r="L53" s="43">
        <v>9.06</v>
      </c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8.1999999999999993</v>
      </c>
      <c r="H54" s="43">
        <v>13.5</v>
      </c>
      <c r="I54" s="43">
        <v>12.2</v>
      </c>
      <c r="J54" s="43">
        <v>203</v>
      </c>
      <c r="K54" s="44" t="s">
        <v>61</v>
      </c>
      <c r="L54" s="43">
        <v>30.73</v>
      </c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6.8</v>
      </c>
      <c r="H55" s="43">
        <v>10</v>
      </c>
      <c r="I55" s="43">
        <v>1.4</v>
      </c>
      <c r="J55" s="43">
        <v>201.9</v>
      </c>
      <c r="K55" s="44" t="s">
        <v>63</v>
      </c>
      <c r="L55" s="43">
        <v>5.34</v>
      </c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6.9</v>
      </c>
      <c r="H56" s="43">
        <v>0</v>
      </c>
      <c r="I56" s="43">
        <v>15</v>
      </c>
      <c r="J56" s="43">
        <v>111.6</v>
      </c>
      <c r="K56" s="44" t="s">
        <v>65</v>
      </c>
      <c r="L56" s="43">
        <v>17.95</v>
      </c>
    </row>
    <row r="57" spans="1:12" ht="15">
      <c r="A57" s="23"/>
      <c r="B57" s="15"/>
      <c r="C57" s="11"/>
      <c r="D57" s="7" t="s">
        <v>31</v>
      </c>
      <c r="E57" s="42" t="s">
        <v>54</v>
      </c>
      <c r="F57" s="43">
        <v>25</v>
      </c>
      <c r="G57" s="43">
        <v>2.37</v>
      </c>
      <c r="H57" s="43">
        <v>0.3</v>
      </c>
      <c r="I57" s="43">
        <v>0.63</v>
      </c>
      <c r="J57" s="43">
        <v>46.76</v>
      </c>
      <c r="K57" s="44"/>
      <c r="L57" s="43">
        <v>2.25</v>
      </c>
    </row>
    <row r="58" spans="1:12" ht="15">
      <c r="A58" s="23"/>
      <c r="B58" s="15"/>
      <c r="C58" s="11"/>
      <c r="D58" s="7" t="s">
        <v>32</v>
      </c>
      <c r="E58" s="42" t="s">
        <v>55</v>
      </c>
      <c r="F58" s="43">
        <v>25</v>
      </c>
      <c r="G58" s="43">
        <v>3.36</v>
      </c>
      <c r="H58" s="43">
        <v>0.66</v>
      </c>
      <c r="I58" s="43">
        <v>1.44</v>
      </c>
      <c r="J58" s="43">
        <v>137.94</v>
      </c>
      <c r="K58" s="44"/>
      <c r="L58" s="43">
        <v>2.37</v>
      </c>
    </row>
    <row r="59" spans="1:12" ht="25.5">
      <c r="A59" s="23"/>
      <c r="B59" s="15"/>
      <c r="C59" s="11"/>
      <c r="D59" s="6" t="s">
        <v>74</v>
      </c>
      <c r="E59" s="42" t="s">
        <v>57</v>
      </c>
      <c r="F59" s="43">
        <v>50</v>
      </c>
      <c r="G59" s="43">
        <v>4.8</v>
      </c>
      <c r="H59" s="43">
        <v>23</v>
      </c>
      <c r="I59" s="43">
        <v>47.5</v>
      </c>
      <c r="J59" s="43">
        <v>348.2</v>
      </c>
      <c r="K59" s="44"/>
      <c r="L59" s="43">
        <v>60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34.19</v>
      </c>
      <c r="H61" s="19">
        <f t="shared" ref="H61" si="23">SUM(H52:H60)</f>
        <v>52.41</v>
      </c>
      <c r="I61" s="19">
        <f t="shared" ref="I61" si="24">SUM(I52:I60)</f>
        <v>86.07</v>
      </c>
      <c r="J61" s="19">
        <f t="shared" ref="J61:L61" si="25">SUM(J52:J60)</f>
        <v>1139.1500000000001</v>
      </c>
      <c r="K61" s="25"/>
      <c r="L61" s="19">
        <f t="shared" si="25"/>
        <v>127.7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750</v>
      </c>
      <c r="G62" s="32">
        <f t="shared" ref="G62" si="26">G51+G61</f>
        <v>34.19</v>
      </c>
      <c r="H62" s="32">
        <f t="shared" ref="H62" si="27">H51+H61</f>
        <v>52.41</v>
      </c>
      <c r="I62" s="32">
        <f t="shared" ref="I62" si="28">I51+I61</f>
        <v>86.07</v>
      </c>
      <c r="J62" s="32">
        <f t="shared" ref="J62:L62" si="29">J51+J61</f>
        <v>1139.1500000000001</v>
      </c>
      <c r="K62" s="32"/>
      <c r="L62" s="32">
        <f t="shared" si="29"/>
        <v>127.7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2.68</v>
      </c>
      <c r="H72" s="43">
        <v>2.86</v>
      </c>
      <c r="I72" s="43">
        <v>17.45</v>
      </c>
      <c r="J72" s="43">
        <v>118.25</v>
      </c>
      <c r="K72" s="44" t="s">
        <v>67</v>
      </c>
      <c r="L72" s="43">
        <v>5.98</v>
      </c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100</v>
      </c>
      <c r="G73" s="43">
        <v>9.2799999999999994</v>
      </c>
      <c r="H73" s="43">
        <v>5.28</v>
      </c>
      <c r="I73" s="43">
        <v>2.14</v>
      </c>
      <c r="J73" s="43">
        <v>93</v>
      </c>
      <c r="K73" s="44" t="s">
        <v>69</v>
      </c>
      <c r="L73" s="43">
        <v>52.47</v>
      </c>
    </row>
    <row r="74" spans="1:12" ht="1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3.4</v>
      </c>
      <c r="H74" s="43">
        <v>12.8</v>
      </c>
      <c r="I74" s="43">
        <v>22.6</v>
      </c>
      <c r="J74" s="43">
        <v>129</v>
      </c>
      <c r="K74" s="44" t="s">
        <v>71</v>
      </c>
      <c r="L74" s="43">
        <v>13.86</v>
      </c>
    </row>
    <row r="75" spans="1:12" ht="15">
      <c r="A75" s="23"/>
      <c r="B75" s="15"/>
      <c r="C75" s="11"/>
      <c r="D75" s="7" t="s">
        <v>30</v>
      </c>
      <c r="E75" s="42" t="s">
        <v>72</v>
      </c>
      <c r="F75" s="43">
        <v>200</v>
      </c>
      <c r="G75" s="43">
        <v>2.4</v>
      </c>
      <c r="H75" s="43">
        <v>0</v>
      </c>
      <c r="I75" s="43">
        <v>160</v>
      </c>
      <c r="J75" s="43">
        <v>72.8</v>
      </c>
      <c r="K75" s="44" t="s">
        <v>53</v>
      </c>
      <c r="L75" s="43">
        <v>17</v>
      </c>
    </row>
    <row r="76" spans="1:12" ht="15">
      <c r="A76" s="23"/>
      <c r="B76" s="15"/>
      <c r="C76" s="11"/>
      <c r="D76" s="7" t="s">
        <v>31</v>
      </c>
      <c r="E76" s="42" t="s">
        <v>54</v>
      </c>
      <c r="F76" s="43">
        <v>25</v>
      </c>
      <c r="G76" s="43">
        <v>2.37</v>
      </c>
      <c r="H76" s="43">
        <v>0.3</v>
      </c>
      <c r="I76" s="43">
        <v>0.63</v>
      </c>
      <c r="J76" s="43">
        <v>46.76</v>
      </c>
      <c r="K76" s="44"/>
      <c r="L76" s="43">
        <v>2.25</v>
      </c>
    </row>
    <row r="77" spans="1:12" ht="15">
      <c r="A77" s="23"/>
      <c r="B77" s="15"/>
      <c r="C77" s="11"/>
      <c r="D77" s="7" t="s">
        <v>32</v>
      </c>
      <c r="E77" s="42" t="s">
        <v>55</v>
      </c>
      <c r="F77" s="43">
        <v>25</v>
      </c>
      <c r="G77" s="43">
        <v>3.36</v>
      </c>
      <c r="H77" s="43">
        <v>0.66</v>
      </c>
      <c r="I77" s="43">
        <v>1.44</v>
      </c>
      <c r="J77" s="43">
        <v>137.94</v>
      </c>
      <c r="K77" s="44"/>
      <c r="L77" s="43">
        <v>2.37</v>
      </c>
    </row>
    <row r="78" spans="1:12" ht="25.5">
      <c r="A78" s="23"/>
      <c r="B78" s="15"/>
      <c r="C78" s="11"/>
      <c r="D78" s="6" t="s">
        <v>74</v>
      </c>
      <c r="E78" s="42" t="s">
        <v>73</v>
      </c>
      <c r="F78" s="43">
        <v>50</v>
      </c>
      <c r="G78" s="43">
        <v>16.399999999999999</v>
      </c>
      <c r="H78" s="43">
        <v>26.7</v>
      </c>
      <c r="I78" s="43">
        <v>64.599999999999994</v>
      </c>
      <c r="J78" s="43">
        <v>384</v>
      </c>
      <c r="K78" s="44"/>
      <c r="L78" s="43">
        <v>35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39.89</v>
      </c>
      <c r="H80" s="19">
        <f t="shared" ref="H80" si="35">SUM(H71:H79)</f>
        <v>48.6</v>
      </c>
      <c r="I80" s="19">
        <f t="shared" ref="I80" si="36">SUM(I71:I79)</f>
        <v>268.86</v>
      </c>
      <c r="J80" s="19">
        <f t="shared" ref="J80:L80" si="37">SUM(J71:J79)</f>
        <v>981.75</v>
      </c>
      <c r="K80" s="25"/>
      <c r="L80" s="19">
        <f t="shared" si="37"/>
        <v>128.93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750</v>
      </c>
      <c r="G81" s="32">
        <f t="shared" ref="G81" si="38">G70+G80</f>
        <v>39.89</v>
      </c>
      <c r="H81" s="32">
        <f t="shared" ref="H81" si="39">H70+H80</f>
        <v>48.6</v>
      </c>
      <c r="I81" s="32">
        <f t="shared" ref="I81" si="40">I70+I80</f>
        <v>268.86</v>
      </c>
      <c r="J81" s="32">
        <f t="shared" ref="J81:L81" si="41">J70+J80</f>
        <v>981.75</v>
      </c>
      <c r="K81" s="32"/>
      <c r="L81" s="32">
        <f t="shared" si="41"/>
        <v>128.93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76</v>
      </c>
      <c r="F90" s="43">
        <v>80</v>
      </c>
      <c r="G90" s="43">
        <v>0.6</v>
      </c>
      <c r="H90" s="43">
        <v>0.1</v>
      </c>
      <c r="I90" s="43">
        <v>1.8</v>
      </c>
      <c r="J90" s="43">
        <v>10.5</v>
      </c>
      <c r="K90" s="44" t="s">
        <v>77</v>
      </c>
      <c r="L90" s="43">
        <v>28.8</v>
      </c>
    </row>
    <row r="91" spans="1:12" ht="15">
      <c r="A91" s="23"/>
      <c r="B91" s="15"/>
      <c r="C91" s="11"/>
      <c r="D91" s="7" t="s">
        <v>27</v>
      </c>
      <c r="E91" s="42" t="s">
        <v>78</v>
      </c>
      <c r="F91" s="43">
        <v>200</v>
      </c>
      <c r="G91" s="43">
        <v>1.97</v>
      </c>
      <c r="H91" s="43">
        <v>2.71</v>
      </c>
      <c r="I91" s="43">
        <v>12.11</v>
      </c>
      <c r="J91" s="43">
        <v>85.75</v>
      </c>
      <c r="K91" s="44" t="s">
        <v>79</v>
      </c>
      <c r="L91" s="43">
        <v>5.4</v>
      </c>
    </row>
    <row r="92" spans="1:12" ht="15">
      <c r="A92" s="23"/>
      <c r="B92" s="15"/>
      <c r="C92" s="11"/>
      <c r="D92" s="7" t="s">
        <v>28</v>
      </c>
      <c r="E92" s="42" t="s">
        <v>80</v>
      </c>
      <c r="F92" s="43">
        <v>200</v>
      </c>
      <c r="G92" s="43">
        <v>12.71</v>
      </c>
      <c r="H92" s="43">
        <v>28.85</v>
      </c>
      <c r="I92" s="43">
        <v>26.8</v>
      </c>
      <c r="J92" s="43">
        <v>229</v>
      </c>
      <c r="K92" s="44" t="s">
        <v>81</v>
      </c>
      <c r="L92" s="43">
        <v>43.89</v>
      </c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5.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1.5</v>
      </c>
      <c r="H94" s="43">
        <v>0</v>
      </c>
      <c r="I94" s="43">
        <v>172.6</v>
      </c>
      <c r="J94" s="43">
        <v>696</v>
      </c>
      <c r="K94" s="44" t="s">
        <v>83</v>
      </c>
      <c r="L94" s="43">
        <v>16.079999999999998</v>
      </c>
    </row>
    <row r="95" spans="1:12" ht="15">
      <c r="A95" s="23"/>
      <c r="B95" s="15"/>
      <c r="C95" s="11"/>
      <c r="D95" s="7" t="s">
        <v>31</v>
      </c>
      <c r="E95" s="42" t="s">
        <v>54</v>
      </c>
      <c r="F95" s="43">
        <v>25</v>
      </c>
      <c r="G95" s="43">
        <v>2.37</v>
      </c>
      <c r="H95" s="43">
        <v>0.3</v>
      </c>
      <c r="I95" s="43">
        <v>0.63</v>
      </c>
      <c r="J95" s="43">
        <v>46.76</v>
      </c>
      <c r="K95" s="44"/>
      <c r="L95" s="43">
        <v>2.25</v>
      </c>
    </row>
    <row r="96" spans="1:12" ht="15">
      <c r="A96" s="23"/>
      <c r="B96" s="15"/>
      <c r="C96" s="11"/>
      <c r="D96" s="7" t="s">
        <v>32</v>
      </c>
      <c r="E96" s="42" t="s">
        <v>55</v>
      </c>
      <c r="F96" s="43">
        <v>25</v>
      </c>
      <c r="G96" s="43">
        <v>3.36</v>
      </c>
      <c r="H96" s="43">
        <v>0.66</v>
      </c>
      <c r="I96" s="43">
        <v>1.44</v>
      </c>
      <c r="J96" s="43">
        <v>137.94</v>
      </c>
      <c r="K96" s="44"/>
      <c r="L96" s="43">
        <v>2.37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25.5">
      <c r="A98" s="23"/>
      <c r="B98" s="15"/>
      <c r="C98" s="11"/>
      <c r="D98" s="6" t="s">
        <v>75</v>
      </c>
      <c r="E98" s="42" t="s">
        <v>49</v>
      </c>
      <c r="F98" s="43">
        <v>100</v>
      </c>
      <c r="G98" s="43">
        <v>2.8</v>
      </c>
      <c r="H98" s="43">
        <v>1.2</v>
      </c>
      <c r="I98" s="43">
        <v>14.5</v>
      </c>
      <c r="J98" s="43">
        <v>38.700000000000003</v>
      </c>
      <c r="K98" s="44"/>
      <c r="L98" s="43">
        <v>25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25.310000000000002</v>
      </c>
      <c r="H99" s="19">
        <f t="shared" ref="H99" si="47">SUM(H90:H98)</f>
        <v>33.82</v>
      </c>
      <c r="I99" s="19">
        <f t="shared" ref="I99" si="48">SUM(I90:I98)</f>
        <v>229.88</v>
      </c>
      <c r="J99" s="19">
        <f t="shared" ref="J99:L99" si="49">SUM(J90:J98)</f>
        <v>1244.6500000000001</v>
      </c>
      <c r="K99" s="25"/>
      <c r="L99" s="19">
        <f t="shared" si="49"/>
        <v>123.79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830</v>
      </c>
      <c r="G100" s="32">
        <f t="shared" ref="G100" si="50">G89+G99</f>
        <v>25.310000000000002</v>
      </c>
      <c r="H100" s="32">
        <f t="shared" ref="H100" si="51">H89+H99</f>
        <v>33.82</v>
      </c>
      <c r="I100" s="32">
        <f t="shared" ref="I100" si="52">I89+I99</f>
        <v>229.88</v>
      </c>
      <c r="J100" s="32">
        <f t="shared" ref="J100:L100" si="53">J89+J99</f>
        <v>1244.6500000000001</v>
      </c>
      <c r="K100" s="32"/>
      <c r="L100" s="32">
        <f t="shared" si="53"/>
        <v>123.79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25.5">
      <c r="A110" s="23"/>
      <c r="B110" s="15"/>
      <c r="C110" s="11"/>
      <c r="D110" s="7" t="s">
        <v>27</v>
      </c>
      <c r="E110" s="42" t="s">
        <v>84</v>
      </c>
      <c r="F110" s="43">
        <v>200</v>
      </c>
      <c r="G110" s="43">
        <v>18.64</v>
      </c>
      <c r="H110" s="43">
        <v>11.06</v>
      </c>
      <c r="I110" s="43">
        <v>54.3</v>
      </c>
      <c r="J110" s="43">
        <v>352</v>
      </c>
      <c r="K110" s="44" t="s">
        <v>85</v>
      </c>
      <c r="L110" s="43">
        <v>20.71</v>
      </c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0.13</v>
      </c>
      <c r="H113" s="43">
        <v>0.02</v>
      </c>
      <c r="I113" s="43">
        <v>15.2</v>
      </c>
      <c r="J113" s="43">
        <v>62</v>
      </c>
      <c r="K113" s="44" t="s">
        <v>46</v>
      </c>
      <c r="L113" s="43">
        <v>4.29</v>
      </c>
    </row>
    <row r="114" spans="1:12" ht="15">
      <c r="A114" s="23"/>
      <c r="B114" s="15"/>
      <c r="C114" s="11"/>
      <c r="D114" s="7" t="s">
        <v>31</v>
      </c>
      <c r="E114" s="42" t="s">
        <v>86</v>
      </c>
      <c r="F114" s="43">
        <v>55</v>
      </c>
      <c r="G114" s="43">
        <v>4.6399999999999997</v>
      </c>
      <c r="H114" s="43">
        <v>5.9</v>
      </c>
      <c r="I114" s="43">
        <v>0</v>
      </c>
      <c r="J114" s="43">
        <v>71.66</v>
      </c>
      <c r="K114" s="57" t="s">
        <v>87</v>
      </c>
      <c r="L114" s="43">
        <v>19.43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 t="s">
        <v>24</v>
      </c>
      <c r="E116" s="42" t="s">
        <v>48</v>
      </c>
      <c r="F116" s="43">
        <v>100</v>
      </c>
      <c r="G116" s="43">
        <v>0.4</v>
      </c>
      <c r="H116" s="43">
        <v>0</v>
      </c>
      <c r="I116" s="43">
        <v>42.4</v>
      </c>
      <c r="J116" s="43">
        <v>59.2</v>
      </c>
      <c r="K116" s="44" t="s">
        <v>56</v>
      </c>
      <c r="L116" s="43">
        <v>28.5</v>
      </c>
    </row>
    <row r="117" spans="1:12" ht="25.5">
      <c r="A117" s="23"/>
      <c r="B117" s="15"/>
      <c r="C117" s="11"/>
      <c r="D117" s="6" t="s">
        <v>74</v>
      </c>
      <c r="E117" s="42" t="s">
        <v>73</v>
      </c>
      <c r="F117" s="43">
        <v>150</v>
      </c>
      <c r="G117" s="43">
        <v>16.399999999999999</v>
      </c>
      <c r="H117" s="43">
        <v>26.7</v>
      </c>
      <c r="I117" s="43">
        <v>64.599999999999994</v>
      </c>
      <c r="J117" s="43">
        <v>384</v>
      </c>
      <c r="K117" s="44"/>
      <c r="L117" s="43">
        <v>62.5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40.209999999999994</v>
      </c>
      <c r="H118" s="19">
        <f t="shared" si="56"/>
        <v>43.68</v>
      </c>
      <c r="I118" s="19">
        <f t="shared" si="56"/>
        <v>176.5</v>
      </c>
      <c r="J118" s="19">
        <f t="shared" si="56"/>
        <v>928.86</v>
      </c>
      <c r="K118" s="25"/>
      <c r="L118" s="19">
        <f t="shared" ref="L118" si="57">SUM(L109:L117)</f>
        <v>135.43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705</v>
      </c>
      <c r="G119" s="32">
        <f t="shared" ref="G119" si="58">G108+G118</f>
        <v>40.209999999999994</v>
      </c>
      <c r="H119" s="32">
        <f t="shared" ref="H119" si="59">H108+H118</f>
        <v>43.68</v>
      </c>
      <c r="I119" s="32">
        <f t="shared" ref="I119" si="60">I108+I118</f>
        <v>176.5</v>
      </c>
      <c r="J119" s="32">
        <f t="shared" ref="J119:L119" si="61">J108+J118</f>
        <v>928.86</v>
      </c>
      <c r="K119" s="32"/>
      <c r="L119" s="32">
        <f t="shared" si="61"/>
        <v>135.43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88</v>
      </c>
      <c r="F128" s="43">
        <v>80</v>
      </c>
      <c r="G128" s="43">
        <v>0.6</v>
      </c>
      <c r="H128" s="43">
        <v>0.1</v>
      </c>
      <c r="I128" s="43">
        <v>1.8</v>
      </c>
      <c r="J128" s="43">
        <v>10.5</v>
      </c>
      <c r="K128" s="44" t="s">
        <v>77</v>
      </c>
      <c r="L128" s="43">
        <v>28.8</v>
      </c>
    </row>
    <row r="129" spans="1:12" ht="15">
      <c r="A129" s="14"/>
      <c r="B129" s="15"/>
      <c r="C129" s="11"/>
      <c r="D129" s="7" t="s">
        <v>27</v>
      </c>
      <c r="E129" s="42" t="s">
        <v>89</v>
      </c>
      <c r="F129" s="43">
        <v>200</v>
      </c>
      <c r="G129" s="43">
        <v>5.9</v>
      </c>
      <c r="H129" s="43">
        <v>6.3</v>
      </c>
      <c r="I129" s="43">
        <v>16</v>
      </c>
      <c r="J129" s="43">
        <v>144.30000000000001</v>
      </c>
      <c r="K129" s="44" t="s">
        <v>90</v>
      </c>
      <c r="L129" s="43">
        <v>23.36</v>
      </c>
    </row>
    <row r="130" spans="1:12" ht="15">
      <c r="A130" s="14"/>
      <c r="B130" s="15"/>
      <c r="C130" s="11"/>
      <c r="D130" s="7" t="s">
        <v>28</v>
      </c>
      <c r="E130" s="42" t="s">
        <v>91</v>
      </c>
      <c r="F130" s="43">
        <v>100</v>
      </c>
      <c r="G130" s="43">
        <v>31.65</v>
      </c>
      <c r="H130" s="43">
        <v>21.66</v>
      </c>
      <c r="I130" s="43">
        <v>3.51</v>
      </c>
      <c r="J130" s="43">
        <v>166</v>
      </c>
      <c r="K130" s="44" t="s">
        <v>92</v>
      </c>
      <c r="L130" s="43">
        <v>47.22</v>
      </c>
    </row>
    <row r="131" spans="1:12" ht="15">
      <c r="A131" s="14"/>
      <c r="B131" s="15"/>
      <c r="C131" s="11"/>
      <c r="D131" s="7" t="s">
        <v>29</v>
      </c>
      <c r="E131" s="42" t="s">
        <v>93</v>
      </c>
      <c r="F131" s="43">
        <v>150</v>
      </c>
      <c r="G131" s="43">
        <v>8.85</v>
      </c>
      <c r="H131" s="43">
        <v>9.5500000000000007</v>
      </c>
      <c r="I131" s="43">
        <v>49.84</v>
      </c>
      <c r="J131" s="43">
        <v>320</v>
      </c>
      <c r="K131" s="44" t="s">
        <v>94</v>
      </c>
      <c r="L131" s="43">
        <v>9.06</v>
      </c>
    </row>
    <row r="132" spans="1:12" ht="15">
      <c r="A132" s="14"/>
      <c r="B132" s="15"/>
      <c r="C132" s="11"/>
      <c r="D132" s="7" t="s">
        <v>30</v>
      </c>
      <c r="E132" s="42" t="s">
        <v>95</v>
      </c>
      <c r="F132" s="43">
        <v>200</v>
      </c>
      <c r="G132" s="43">
        <v>0.5</v>
      </c>
      <c r="H132" s="43">
        <v>0</v>
      </c>
      <c r="I132" s="43">
        <v>122</v>
      </c>
      <c r="J132" s="43">
        <v>280</v>
      </c>
      <c r="K132" s="44" t="s">
        <v>96</v>
      </c>
      <c r="L132" s="43">
        <v>20</v>
      </c>
    </row>
    <row r="133" spans="1:12" ht="15">
      <c r="A133" s="14"/>
      <c r="B133" s="15"/>
      <c r="C133" s="11"/>
      <c r="D133" s="7" t="s">
        <v>31</v>
      </c>
      <c r="E133" s="42" t="s">
        <v>54</v>
      </c>
      <c r="F133" s="43">
        <v>25</v>
      </c>
      <c r="G133" s="43">
        <v>2.37</v>
      </c>
      <c r="H133" s="43">
        <v>0.3</v>
      </c>
      <c r="I133" s="43">
        <v>0.63</v>
      </c>
      <c r="J133" s="43">
        <v>46.76</v>
      </c>
      <c r="K133" s="44"/>
      <c r="L133" s="43">
        <v>2.25</v>
      </c>
    </row>
    <row r="134" spans="1:12" ht="15">
      <c r="A134" s="14"/>
      <c r="B134" s="15"/>
      <c r="C134" s="11"/>
      <c r="D134" s="7" t="s">
        <v>32</v>
      </c>
      <c r="E134" s="42" t="s">
        <v>55</v>
      </c>
      <c r="F134" s="43">
        <v>25</v>
      </c>
      <c r="G134" s="43">
        <v>3.36</v>
      </c>
      <c r="H134" s="43">
        <v>0.66</v>
      </c>
      <c r="I134" s="43">
        <v>1.44</v>
      </c>
      <c r="J134" s="43">
        <v>137.94</v>
      </c>
      <c r="K134" s="44"/>
      <c r="L134" s="43">
        <v>2.37</v>
      </c>
    </row>
    <row r="135" spans="1:12" ht="25.5">
      <c r="A135" s="14"/>
      <c r="B135" s="15"/>
      <c r="C135" s="11"/>
      <c r="D135" s="6" t="s">
        <v>75</v>
      </c>
      <c r="E135" s="42" t="s">
        <v>49</v>
      </c>
      <c r="F135" s="43">
        <v>100</v>
      </c>
      <c r="G135" s="43">
        <v>2.8</v>
      </c>
      <c r="H135" s="43">
        <v>1.2</v>
      </c>
      <c r="I135" s="43">
        <v>14.5</v>
      </c>
      <c r="J135" s="43">
        <v>38.700000000000003</v>
      </c>
      <c r="K135" s="44"/>
      <c r="L135" s="43">
        <v>25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880</v>
      </c>
      <c r="G137" s="19">
        <f t="shared" ref="G137:J137" si="64">SUM(G128:G136)</f>
        <v>56.029999999999994</v>
      </c>
      <c r="H137" s="19">
        <f t="shared" si="64"/>
        <v>39.769999999999996</v>
      </c>
      <c r="I137" s="19">
        <f t="shared" si="64"/>
        <v>209.72</v>
      </c>
      <c r="J137" s="19">
        <f t="shared" si="64"/>
        <v>1144.2</v>
      </c>
      <c r="K137" s="25"/>
      <c r="L137" s="19">
        <f t="shared" ref="L137" si="65">SUM(L128:L136)</f>
        <v>158.06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880</v>
      </c>
      <c r="G138" s="32">
        <f t="shared" ref="G138" si="66">G127+G137</f>
        <v>56.029999999999994</v>
      </c>
      <c r="H138" s="32">
        <f t="shared" ref="H138" si="67">H127+H137</f>
        <v>39.769999999999996</v>
      </c>
      <c r="I138" s="32">
        <f t="shared" ref="I138" si="68">I127+I137</f>
        <v>209.72</v>
      </c>
      <c r="J138" s="32">
        <f t="shared" ref="J138:L138" si="69">J127+J137</f>
        <v>1144.2</v>
      </c>
      <c r="K138" s="32"/>
      <c r="L138" s="32">
        <f t="shared" si="69"/>
        <v>158.06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97</v>
      </c>
      <c r="F148" s="43">
        <v>200</v>
      </c>
      <c r="G148" s="43">
        <v>5.49</v>
      </c>
      <c r="H148" s="43">
        <v>5.27</v>
      </c>
      <c r="I148" s="43">
        <v>16.5</v>
      </c>
      <c r="J148" s="43">
        <v>148.25</v>
      </c>
      <c r="K148" s="44" t="s">
        <v>98</v>
      </c>
      <c r="L148" s="43">
        <v>5.23</v>
      </c>
    </row>
    <row r="149" spans="1:12" ht="15">
      <c r="A149" s="23"/>
      <c r="B149" s="15"/>
      <c r="C149" s="11"/>
      <c r="D149" s="7" t="s">
        <v>28</v>
      </c>
      <c r="E149" s="42" t="s">
        <v>99</v>
      </c>
      <c r="F149" s="43">
        <v>100</v>
      </c>
      <c r="G149" s="43">
        <v>28.1</v>
      </c>
      <c r="H149" s="43">
        <v>21.8</v>
      </c>
      <c r="I149" s="43">
        <v>14.3</v>
      </c>
      <c r="J149" s="43">
        <v>195.8</v>
      </c>
      <c r="K149" s="44" t="s">
        <v>100</v>
      </c>
      <c r="L149" s="43">
        <v>47.51</v>
      </c>
    </row>
    <row r="150" spans="1:12" ht="1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6.8</v>
      </c>
      <c r="H150" s="43">
        <v>10</v>
      </c>
      <c r="I150" s="43">
        <v>1.4</v>
      </c>
      <c r="J150" s="43">
        <v>201.9</v>
      </c>
      <c r="K150" s="44" t="s">
        <v>63</v>
      </c>
      <c r="L150" s="43">
        <v>5.34</v>
      </c>
    </row>
    <row r="151" spans="1:12" ht="15">
      <c r="A151" s="23"/>
      <c r="B151" s="15"/>
      <c r="C151" s="11"/>
      <c r="D151" s="7" t="s">
        <v>30</v>
      </c>
      <c r="E151" s="42" t="s">
        <v>101</v>
      </c>
      <c r="F151" s="43">
        <v>200</v>
      </c>
      <c r="G151" s="43">
        <v>2.5</v>
      </c>
      <c r="H151" s="43">
        <v>0.1</v>
      </c>
      <c r="I151" s="43">
        <v>104</v>
      </c>
      <c r="J151" s="43">
        <v>187.3</v>
      </c>
      <c r="K151" s="44" t="s">
        <v>102</v>
      </c>
      <c r="L151" s="43">
        <v>16.5</v>
      </c>
    </row>
    <row r="152" spans="1:12" ht="15">
      <c r="A152" s="23"/>
      <c r="B152" s="15"/>
      <c r="C152" s="11"/>
      <c r="D152" s="7" t="s">
        <v>31</v>
      </c>
      <c r="E152" s="42" t="s">
        <v>54</v>
      </c>
      <c r="F152" s="43">
        <v>25</v>
      </c>
      <c r="G152" s="43">
        <v>2.37</v>
      </c>
      <c r="H152" s="43">
        <v>0.3</v>
      </c>
      <c r="I152" s="43">
        <v>0.63</v>
      </c>
      <c r="J152" s="43">
        <v>46.76</v>
      </c>
      <c r="K152" s="44"/>
      <c r="L152" s="43">
        <v>2.25</v>
      </c>
    </row>
    <row r="153" spans="1:12" ht="15">
      <c r="A153" s="23"/>
      <c r="B153" s="15"/>
      <c r="C153" s="11"/>
      <c r="D153" s="7" t="s">
        <v>32</v>
      </c>
      <c r="E153" s="42" t="s">
        <v>55</v>
      </c>
      <c r="F153" s="43">
        <v>25</v>
      </c>
      <c r="G153" s="43">
        <v>3.36</v>
      </c>
      <c r="H153" s="43">
        <v>0.66</v>
      </c>
      <c r="I153" s="43">
        <v>1.44</v>
      </c>
      <c r="J153" s="43">
        <v>137.94</v>
      </c>
      <c r="K153" s="44"/>
      <c r="L153" s="43">
        <v>2.37</v>
      </c>
    </row>
    <row r="154" spans="1:12" ht="15">
      <c r="A154" s="23"/>
      <c r="B154" s="15"/>
      <c r="C154" s="11"/>
      <c r="D154" s="6" t="s">
        <v>24</v>
      </c>
      <c r="E154" s="42" t="s">
        <v>48</v>
      </c>
      <c r="F154" s="43">
        <v>100</v>
      </c>
      <c r="G154" s="43">
        <v>0.4</v>
      </c>
      <c r="H154" s="43">
        <v>0</v>
      </c>
      <c r="I154" s="43">
        <v>42.4</v>
      </c>
      <c r="J154" s="43">
        <v>59.2</v>
      </c>
      <c r="K154" s="44" t="s">
        <v>56</v>
      </c>
      <c r="L154" s="43">
        <v>28.5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49.019999999999996</v>
      </c>
      <c r="H156" s="19">
        <f t="shared" si="72"/>
        <v>38.129999999999995</v>
      </c>
      <c r="I156" s="19">
        <f t="shared" si="72"/>
        <v>180.67</v>
      </c>
      <c r="J156" s="19">
        <f t="shared" si="72"/>
        <v>977.15000000000009</v>
      </c>
      <c r="K156" s="25"/>
      <c r="L156" s="19">
        <f t="shared" ref="L156" si="73">SUM(L147:L155)</f>
        <v>107.7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800</v>
      </c>
      <c r="G157" s="32">
        <f t="shared" ref="G157" si="74">G146+G156</f>
        <v>49.019999999999996</v>
      </c>
      <c r="H157" s="32">
        <f t="shared" ref="H157" si="75">H146+H156</f>
        <v>38.129999999999995</v>
      </c>
      <c r="I157" s="32">
        <f t="shared" ref="I157" si="76">I146+I156</f>
        <v>180.67</v>
      </c>
      <c r="J157" s="32">
        <f t="shared" ref="J157:L157" si="77">J146+J156</f>
        <v>977.15000000000009</v>
      </c>
      <c r="K157" s="32"/>
      <c r="L157" s="32">
        <f t="shared" si="77"/>
        <v>107.7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80</v>
      </c>
      <c r="G166" s="43">
        <v>0.6</v>
      </c>
      <c r="H166" s="43">
        <v>0.1</v>
      </c>
      <c r="I166" s="43">
        <v>1.8</v>
      </c>
      <c r="J166" s="43">
        <v>10.5</v>
      </c>
      <c r="K166" s="44"/>
      <c r="L166" s="43">
        <v>28.8</v>
      </c>
    </row>
    <row r="167" spans="1:12" ht="15">
      <c r="A167" s="23"/>
      <c r="B167" s="15"/>
      <c r="C167" s="11"/>
      <c r="D167" s="7" t="s">
        <v>27</v>
      </c>
      <c r="E167" s="42" t="s">
        <v>103</v>
      </c>
      <c r="F167" s="43">
        <v>200</v>
      </c>
      <c r="G167" s="43">
        <v>1.83</v>
      </c>
      <c r="H167" s="43">
        <v>4.9000000000000004</v>
      </c>
      <c r="I167" s="43">
        <v>9.6300000000000008</v>
      </c>
      <c r="J167" s="43">
        <v>98.4</v>
      </c>
      <c r="K167" s="44" t="s">
        <v>104</v>
      </c>
      <c r="L167" s="43">
        <v>10.51</v>
      </c>
    </row>
    <row r="168" spans="1:12" ht="15">
      <c r="A168" s="23"/>
      <c r="B168" s="15"/>
      <c r="C168" s="11"/>
      <c r="D168" s="7" t="s">
        <v>28</v>
      </c>
      <c r="E168" s="42" t="s">
        <v>80</v>
      </c>
      <c r="F168" s="43">
        <v>200</v>
      </c>
      <c r="G168" s="43">
        <v>22.71</v>
      </c>
      <c r="H168" s="43">
        <v>28.85</v>
      </c>
      <c r="I168" s="43">
        <v>26.8</v>
      </c>
      <c r="J168" s="43">
        <v>129</v>
      </c>
      <c r="K168" s="44" t="s">
        <v>81</v>
      </c>
      <c r="L168" s="43">
        <v>43.89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2.66</v>
      </c>
      <c r="H170" s="43">
        <v>0.09</v>
      </c>
      <c r="I170" s="43">
        <v>145</v>
      </c>
      <c r="J170" s="43">
        <v>132.80000000000001</v>
      </c>
      <c r="K170" s="44" t="s">
        <v>53</v>
      </c>
      <c r="L170" s="43">
        <v>7.6</v>
      </c>
    </row>
    <row r="171" spans="1:12" ht="15">
      <c r="A171" s="23"/>
      <c r="B171" s="15"/>
      <c r="C171" s="11"/>
      <c r="D171" s="7" t="s">
        <v>31</v>
      </c>
      <c r="E171" s="42" t="s">
        <v>54</v>
      </c>
      <c r="F171" s="43">
        <v>25</v>
      </c>
      <c r="G171" s="43">
        <v>2.37</v>
      </c>
      <c r="H171" s="43">
        <v>0.3</v>
      </c>
      <c r="I171" s="43">
        <v>0.63</v>
      </c>
      <c r="J171" s="43">
        <v>46.76</v>
      </c>
      <c r="K171" s="44"/>
      <c r="L171" s="43">
        <v>2.25</v>
      </c>
    </row>
    <row r="172" spans="1:12" ht="15">
      <c r="A172" s="23"/>
      <c r="B172" s="15"/>
      <c r="C172" s="11"/>
      <c r="D172" s="7" t="s">
        <v>32</v>
      </c>
      <c r="E172" s="42" t="s">
        <v>55</v>
      </c>
      <c r="F172" s="43">
        <v>25</v>
      </c>
      <c r="G172" s="43">
        <v>3.36</v>
      </c>
      <c r="H172" s="43">
        <v>0.66</v>
      </c>
      <c r="I172" s="43">
        <v>1.44</v>
      </c>
      <c r="J172" s="43">
        <v>137.94</v>
      </c>
      <c r="K172" s="44"/>
      <c r="L172" s="43">
        <v>2.37</v>
      </c>
    </row>
    <row r="173" spans="1:12" ht="25.5">
      <c r="A173" s="23"/>
      <c r="B173" s="15"/>
      <c r="C173" s="11"/>
      <c r="D173" s="6" t="s">
        <v>74</v>
      </c>
      <c r="E173" s="42" t="s">
        <v>57</v>
      </c>
      <c r="F173" s="43">
        <v>50</v>
      </c>
      <c r="G173" s="43">
        <v>4.8</v>
      </c>
      <c r="H173" s="43">
        <v>23</v>
      </c>
      <c r="I173" s="43">
        <v>47.5</v>
      </c>
      <c r="J173" s="43">
        <v>348.2</v>
      </c>
      <c r="K173" s="44"/>
      <c r="L173" s="43">
        <v>30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780</v>
      </c>
      <c r="G175" s="19">
        <f t="shared" ref="G175:J175" si="80">SUM(G166:G174)</f>
        <v>38.33</v>
      </c>
      <c r="H175" s="19">
        <f t="shared" si="80"/>
        <v>57.9</v>
      </c>
      <c r="I175" s="19">
        <f t="shared" si="80"/>
        <v>232.8</v>
      </c>
      <c r="J175" s="19">
        <f t="shared" si="80"/>
        <v>903.60000000000014</v>
      </c>
      <c r="K175" s="25"/>
      <c r="L175" s="19">
        <f t="shared" ref="L175" si="81">SUM(L166:L174)</f>
        <v>125.42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780</v>
      </c>
      <c r="G176" s="32">
        <f t="shared" ref="G176" si="82">G165+G175</f>
        <v>38.33</v>
      </c>
      <c r="H176" s="32">
        <f t="shared" ref="H176" si="83">H165+H175</f>
        <v>57.9</v>
      </c>
      <c r="I176" s="32">
        <f t="shared" ref="I176" si="84">I165+I175</f>
        <v>232.8</v>
      </c>
      <c r="J176" s="32">
        <f t="shared" ref="J176:L176" si="85">J165+J175</f>
        <v>903.60000000000014</v>
      </c>
      <c r="K176" s="32"/>
      <c r="L176" s="32">
        <f t="shared" si="85"/>
        <v>125.42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66</v>
      </c>
      <c r="F186" s="43">
        <v>200</v>
      </c>
      <c r="G186" s="43">
        <v>2.68</v>
      </c>
      <c r="H186" s="43">
        <v>2.83</v>
      </c>
      <c r="I186" s="43">
        <v>17.45</v>
      </c>
      <c r="J186" s="43">
        <v>118.25</v>
      </c>
      <c r="K186" s="44" t="s">
        <v>67</v>
      </c>
      <c r="L186" s="43">
        <v>5.98</v>
      </c>
    </row>
    <row r="187" spans="1:12" ht="15">
      <c r="A187" s="23"/>
      <c r="B187" s="15"/>
      <c r="C187" s="11"/>
      <c r="D187" s="7" t="s">
        <v>28</v>
      </c>
      <c r="E187" s="42" t="s">
        <v>105</v>
      </c>
      <c r="F187" s="43">
        <v>100</v>
      </c>
      <c r="G187" s="43">
        <v>33.799999999999997</v>
      </c>
      <c r="H187" s="43">
        <v>38.700000000000003</v>
      </c>
      <c r="I187" s="43">
        <v>2.67</v>
      </c>
      <c r="J187" s="43">
        <v>108</v>
      </c>
      <c r="K187" s="44" t="s">
        <v>106</v>
      </c>
      <c r="L187" s="43">
        <v>78.680000000000007</v>
      </c>
    </row>
    <row r="188" spans="1:12" ht="15">
      <c r="A188" s="23"/>
      <c r="B188" s="15"/>
      <c r="C188" s="11"/>
      <c r="D188" s="7" t="s">
        <v>29</v>
      </c>
      <c r="E188" s="42" t="s">
        <v>107</v>
      </c>
      <c r="F188" s="43">
        <v>150</v>
      </c>
      <c r="G188" s="43">
        <v>3.09</v>
      </c>
      <c r="H188" s="43">
        <v>14.85</v>
      </c>
      <c r="I188" s="43">
        <v>20.6</v>
      </c>
      <c r="J188" s="43">
        <v>138.6</v>
      </c>
      <c r="K188" s="44" t="s">
        <v>108</v>
      </c>
      <c r="L188" s="43">
        <v>10.67</v>
      </c>
    </row>
    <row r="189" spans="1:12" ht="1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6.9</v>
      </c>
      <c r="H189" s="43">
        <v>0</v>
      </c>
      <c r="I189" s="43">
        <v>15</v>
      </c>
      <c r="J189" s="43">
        <v>111.6</v>
      </c>
      <c r="K189" s="44" t="s">
        <v>65</v>
      </c>
      <c r="L189" s="43">
        <v>17.95</v>
      </c>
    </row>
    <row r="190" spans="1:12" ht="15">
      <c r="A190" s="23"/>
      <c r="B190" s="15"/>
      <c r="C190" s="11"/>
      <c r="D190" s="7" t="s">
        <v>31</v>
      </c>
      <c r="E190" s="42" t="s">
        <v>54</v>
      </c>
      <c r="F190" s="43">
        <v>25</v>
      </c>
      <c r="G190" s="43">
        <v>2.37</v>
      </c>
      <c r="H190" s="43">
        <v>0.3</v>
      </c>
      <c r="I190" s="43">
        <v>0.63</v>
      </c>
      <c r="J190" s="43">
        <v>46.76</v>
      </c>
      <c r="K190" s="44"/>
      <c r="L190" s="43">
        <v>2.25</v>
      </c>
    </row>
    <row r="191" spans="1:12" ht="15">
      <c r="A191" s="23"/>
      <c r="B191" s="15"/>
      <c r="C191" s="11"/>
      <c r="D191" s="7" t="s">
        <v>32</v>
      </c>
      <c r="E191" s="42" t="s">
        <v>55</v>
      </c>
      <c r="F191" s="43">
        <v>25</v>
      </c>
      <c r="G191" s="43">
        <v>3.36</v>
      </c>
      <c r="H191" s="43">
        <v>0.66</v>
      </c>
      <c r="I191" s="43">
        <v>1.44</v>
      </c>
      <c r="J191" s="43">
        <v>137.94</v>
      </c>
      <c r="K191" s="44"/>
      <c r="L191" s="43">
        <v>2.37</v>
      </c>
    </row>
    <row r="192" spans="1:12" ht="25.5">
      <c r="A192" s="23"/>
      <c r="B192" s="15"/>
      <c r="C192" s="11"/>
      <c r="D192" s="6" t="s">
        <v>74</v>
      </c>
      <c r="E192" s="42" t="s">
        <v>73</v>
      </c>
      <c r="F192" s="43">
        <v>50</v>
      </c>
      <c r="G192" s="43">
        <v>16.399999999999999</v>
      </c>
      <c r="H192" s="43">
        <v>26.7</v>
      </c>
      <c r="I192" s="43">
        <v>64.599999999999994</v>
      </c>
      <c r="J192" s="43">
        <v>284</v>
      </c>
      <c r="K192" s="44"/>
      <c r="L192" s="43">
        <v>35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68.599999999999994</v>
      </c>
      <c r="H194" s="19">
        <f t="shared" si="88"/>
        <v>84.039999999999992</v>
      </c>
      <c r="I194" s="19">
        <f t="shared" si="88"/>
        <v>122.38999999999999</v>
      </c>
      <c r="J194" s="19">
        <f t="shared" si="88"/>
        <v>945.15000000000009</v>
      </c>
      <c r="K194" s="25"/>
      <c r="L194" s="19">
        <f t="shared" ref="L194" si="89">SUM(L185:L193)</f>
        <v>152.90000000000003</v>
      </c>
    </row>
    <row r="195" spans="1:12" ht="15.7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750</v>
      </c>
      <c r="G195" s="32">
        <f t="shared" ref="G195" si="90">G184+G194</f>
        <v>68.599999999999994</v>
      </c>
      <c r="H195" s="32">
        <f t="shared" ref="H195" si="91">H184+H194</f>
        <v>84.039999999999992</v>
      </c>
      <c r="I195" s="32">
        <f t="shared" ref="I195" si="92">I184+I194</f>
        <v>122.38999999999999</v>
      </c>
      <c r="J195" s="32">
        <f t="shared" ref="J195:L195" si="93">J184+J194</f>
        <v>945.15000000000009</v>
      </c>
      <c r="K195" s="32"/>
      <c r="L195" s="32">
        <f t="shared" si="93"/>
        <v>152.90000000000003</v>
      </c>
    </row>
    <row r="196" spans="1:12" ht="15">
      <c r="A196" s="20">
        <v>3</v>
      </c>
      <c r="B196" s="21">
        <v>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4">SUM(G196:G202)</f>
        <v>0</v>
      </c>
      <c r="H203" s="19">
        <f t="shared" si="94"/>
        <v>0</v>
      </c>
      <c r="I203" s="19">
        <f t="shared" si="94"/>
        <v>0</v>
      </c>
      <c r="J203" s="19">
        <f t="shared" si="94"/>
        <v>0</v>
      </c>
      <c r="K203" s="25"/>
      <c r="L203" s="19">
        <f t="shared" ref="L203" si="95">SUM(L196:L202)</f>
        <v>0</v>
      </c>
    </row>
    <row r="204" spans="1:12" ht="15">
      <c r="A204" s="26">
        <f>A196</f>
        <v>3</v>
      </c>
      <c r="B204" s="13">
        <f>B196</f>
        <v>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 t="s">
        <v>109</v>
      </c>
      <c r="F205" s="43">
        <v>200</v>
      </c>
      <c r="G205" s="43">
        <v>6.11</v>
      </c>
      <c r="H205" s="43">
        <v>10.72</v>
      </c>
      <c r="I205" s="43">
        <v>32.380000000000003</v>
      </c>
      <c r="J205" s="43">
        <v>251</v>
      </c>
      <c r="K205" s="44" t="s">
        <v>110</v>
      </c>
      <c r="L205" s="43">
        <v>19.510000000000002</v>
      </c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 t="s">
        <v>45</v>
      </c>
      <c r="F208" s="43">
        <v>200</v>
      </c>
      <c r="G208" s="43">
        <v>0.13</v>
      </c>
      <c r="H208" s="43">
        <v>0.02</v>
      </c>
      <c r="I208" s="43">
        <v>15.2</v>
      </c>
      <c r="J208" s="43">
        <v>62</v>
      </c>
      <c r="K208" s="44" t="s">
        <v>46</v>
      </c>
      <c r="L208" s="43">
        <v>4.29</v>
      </c>
    </row>
    <row r="209" spans="1:12" ht="15">
      <c r="A209" s="23"/>
      <c r="B209" s="15"/>
      <c r="C209" s="11"/>
      <c r="D209" s="7" t="s">
        <v>31</v>
      </c>
      <c r="E209" s="42" t="s">
        <v>86</v>
      </c>
      <c r="F209" s="43">
        <v>55</v>
      </c>
      <c r="G209" s="43">
        <v>4.6399999999999997</v>
      </c>
      <c r="H209" s="43">
        <v>5.9</v>
      </c>
      <c r="I209" s="43">
        <v>0</v>
      </c>
      <c r="J209" s="43">
        <v>71.66</v>
      </c>
      <c r="K209" s="57" t="s">
        <v>87</v>
      </c>
      <c r="L209" s="43">
        <v>19.43</v>
      </c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 t="s">
        <v>24</v>
      </c>
      <c r="E211" s="42" t="s">
        <v>48</v>
      </c>
      <c r="F211" s="43">
        <v>100</v>
      </c>
      <c r="G211" s="43">
        <v>0.4</v>
      </c>
      <c r="H211" s="43">
        <v>0</v>
      </c>
      <c r="I211" s="43">
        <v>42.4</v>
      </c>
      <c r="J211" s="43">
        <v>59.2</v>
      </c>
      <c r="K211" s="44" t="s">
        <v>56</v>
      </c>
      <c r="L211" s="43">
        <v>28.5</v>
      </c>
    </row>
    <row r="212" spans="1:12" ht="25.5">
      <c r="A212" s="23"/>
      <c r="B212" s="15"/>
      <c r="C212" s="11"/>
      <c r="D212" s="6" t="s">
        <v>75</v>
      </c>
      <c r="E212" s="42" t="s">
        <v>49</v>
      </c>
      <c r="F212" s="43">
        <v>150</v>
      </c>
      <c r="G212" s="43">
        <v>2.8</v>
      </c>
      <c r="H212" s="43">
        <v>1.2</v>
      </c>
      <c r="I212" s="43">
        <v>14.5</v>
      </c>
      <c r="J212" s="43">
        <v>38.700000000000003</v>
      </c>
      <c r="K212" s="44"/>
      <c r="L212" s="43">
        <v>38</v>
      </c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705</v>
      </c>
      <c r="G213" s="19">
        <f t="shared" ref="G213:J213" si="96">SUM(G204:G212)</f>
        <v>14.079999999999998</v>
      </c>
      <c r="H213" s="19">
        <f t="shared" si="96"/>
        <v>17.84</v>
      </c>
      <c r="I213" s="19">
        <f t="shared" si="96"/>
        <v>104.47999999999999</v>
      </c>
      <c r="J213" s="19">
        <f t="shared" si="96"/>
        <v>482.55999999999995</v>
      </c>
      <c r="K213" s="25"/>
      <c r="L213" s="19">
        <f t="shared" ref="L213" si="97">SUM(L204:L212)</f>
        <v>109.73</v>
      </c>
    </row>
    <row r="214" spans="1:12" ht="15.75" thickBot="1">
      <c r="A214" s="29">
        <f>A196</f>
        <v>3</v>
      </c>
      <c r="B214" s="30">
        <f>B196</f>
        <v>1</v>
      </c>
      <c r="C214" s="54" t="s">
        <v>4</v>
      </c>
      <c r="D214" s="55"/>
      <c r="E214" s="31"/>
      <c r="F214" s="32">
        <f>F203+F213</f>
        <v>705</v>
      </c>
      <c r="G214" s="32">
        <f t="shared" ref="G214:J214" si="98">G203+G213</f>
        <v>14.079999999999998</v>
      </c>
      <c r="H214" s="32">
        <f t="shared" si="98"/>
        <v>17.84</v>
      </c>
      <c r="I214" s="32">
        <f t="shared" si="98"/>
        <v>104.47999999999999</v>
      </c>
      <c r="J214" s="32">
        <f t="shared" si="98"/>
        <v>482.55999999999995</v>
      </c>
      <c r="K214" s="32"/>
      <c r="L214" s="32">
        <f t="shared" ref="L214" si="99">L203+L213</f>
        <v>109.73</v>
      </c>
    </row>
    <row r="215" spans="1:12" ht="15">
      <c r="A215" s="14">
        <v>3</v>
      </c>
      <c r="B215" s="15">
        <v>2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14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14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14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14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14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14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16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5">
      <c r="A223" s="13">
        <f>A215</f>
        <v>3</v>
      </c>
      <c r="B223" s="13">
        <f>B215</f>
        <v>2</v>
      </c>
      <c r="C223" s="10" t="s">
        <v>25</v>
      </c>
      <c r="D223" s="7" t="s">
        <v>26</v>
      </c>
      <c r="E223" s="42" t="s">
        <v>76</v>
      </c>
      <c r="F223" s="43">
        <v>80</v>
      </c>
      <c r="G223" s="43">
        <v>0.6</v>
      </c>
      <c r="H223" s="43">
        <v>0.1</v>
      </c>
      <c r="I223" s="43">
        <v>1.8</v>
      </c>
      <c r="J223" s="43">
        <v>10.5</v>
      </c>
      <c r="K223" s="44"/>
      <c r="L223" s="43">
        <v>28.8</v>
      </c>
    </row>
    <row r="224" spans="1:12" ht="15">
      <c r="A224" s="14"/>
      <c r="B224" s="15"/>
      <c r="C224" s="11"/>
      <c r="D224" s="7" t="s">
        <v>27</v>
      </c>
      <c r="E224" s="42" t="s">
        <v>78</v>
      </c>
      <c r="F224" s="43">
        <v>200</v>
      </c>
      <c r="G224" s="43">
        <v>1.97</v>
      </c>
      <c r="H224" s="43">
        <v>2.71</v>
      </c>
      <c r="I224" s="43">
        <v>12.11</v>
      </c>
      <c r="J224" s="43">
        <v>85.75</v>
      </c>
      <c r="K224" s="44" t="s">
        <v>79</v>
      </c>
      <c r="L224" s="43">
        <v>5.4</v>
      </c>
    </row>
    <row r="225" spans="1:12" ht="15">
      <c r="A225" s="14"/>
      <c r="B225" s="15"/>
      <c r="C225" s="11"/>
      <c r="D225" s="7" t="s">
        <v>28</v>
      </c>
      <c r="E225" s="42" t="s">
        <v>91</v>
      </c>
      <c r="F225" s="43">
        <v>100</v>
      </c>
      <c r="G225" s="43">
        <v>31.65</v>
      </c>
      <c r="H225" s="43">
        <v>21.66</v>
      </c>
      <c r="I225" s="43">
        <v>3.51</v>
      </c>
      <c r="J225" s="43">
        <v>166</v>
      </c>
      <c r="K225" s="44" t="s">
        <v>92</v>
      </c>
      <c r="L225" s="43">
        <v>47.22</v>
      </c>
    </row>
    <row r="226" spans="1:12" ht="15">
      <c r="A226" s="14"/>
      <c r="B226" s="15"/>
      <c r="C226" s="11"/>
      <c r="D226" s="7" t="s">
        <v>29</v>
      </c>
      <c r="E226" s="42" t="s">
        <v>62</v>
      </c>
      <c r="F226" s="43">
        <v>150</v>
      </c>
      <c r="G226" s="43">
        <v>6.8</v>
      </c>
      <c r="H226" s="43">
        <v>10</v>
      </c>
      <c r="I226" s="43">
        <v>1.4</v>
      </c>
      <c r="J226" s="43">
        <v>201.9</v>
      </c>
      <c r="K226" s="44" t="s">
        <v>63</v>
      </c>
      <c r="L226" s="43">
        <v>5.34</v>
      </c>
    </row>
    <row r="227" spans="1:12" ht="15">
      <c r="A227" s="14"/>
      <c r="B227" s="15"/>
      <c r="C227" s="11"/>
      <c r="D227" s="7" t="s">
        <v>30</v>
      </c>
      <c r="E227" s="42" t="s">
        <v>95</v>
      </c>
      <c r="F227" s="43">
        <v>200</v>
      </c>
      <c r="G227" s="43">
        <v>0.5</v>
      </c>
      <c r="H227" s="43">
        <v>0</v>
      </c>
      <c r="I227" s="43">
        <v>122</v>
      </c>
      <c r="J227" s="43">
        <v>280</v>
      </c>
      <c r="K227" s="44" t="s">
        <v>96</v>
      </c>
      <c r="L227" s="43">
        <v>20</v>
      </c>
    </row>
    <row r="228" spans="1:12" ht="15">
      <c r="A228" s="14"/>
      <c r="B228" s="15"/>
      <c r="C228" s="11"/>
      <c r="D228" s="7" t="s">
        <v>31</v>
      </c>
      <c r="E228" s="42" t="s">
        <v>54</v>
      </c>
      <c r="F228" s="43">
        <v>25</v>
      </c>
      <c r="G228" s="43">
        <v>2.37</v>
      </c>
      <c r="H228" s="43">
        <v>0.3</v>
      </c>
      <c r="I228" s="43">
        <v>0.63</v>
      </c>
      <c r="J228" s="43">
        <v>46.76</v>
      </c>
      <c r="K228" s="44"/>
      <c r="L228" s="43">
        <v>2.25</v>
      </c>
    </row>
    <row r="229" spans="1:12" ht="15">
      <c r="A229" s="14"/>
      <c r="B229" s="15"/>
      <c r="C229" s="11"/>
      <c r="D229" s="7" t="s">
        <v>32</v>
      </c>
      <c r="E229" s="42" t="s">
        <v>55</v>
      </c>
      <c r="F229" s="43">
        <v>25</v>
      </c>
      <c r="G229" s="43">
        <v>3.36</v>
      </c>
      <c r="H229" s="43">
        <v>0.66</v>
      </c>
      <c r="I229" s="43">
        <v>1.44</v>
      </c>
      <c r="J229" s="43">
        <v>137.94</v>
      </c>
      <c r="K229" s="44"/>
      <c r="L229" s="43">
        <v>2.37</v>
      </c>
    </row>
    <row r="230" spans="1:12" ht="15">
      <c r="A230" s="14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14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16"/>
      <c r="B232" s="17"/>
      <c r="C232" s="8"/>
      <c r="D232" s="18" t="s">
        <v>33</v>
      </c>
      <c r="E232" s="9"/>
      <c r="F232" s="19">
        <f>SUM(F223:F231)</f>
        <v>780</v>
      </c>
      <c r="G232" s="19">
        <f t="shared" ref="G232:J232" si="102">SUM(G223:G231)</f>
        <v>47.249999999999993</v>
      </c>
      <c r="H232" s="19">
        <f t="shared" si="102"/>
        <v>35.429999999999993</v>
      </c>
      <c r="I232" s="19">
        <f t="shared" si="102"/>
        <v>142.88999999999999</v>
      </c>
      <c r="J232" s="19">
        <f t="shared" si="102"/>
        <v>928.84999999999991</v>
      </c>
      <c r="K232" s="25"/>
      <c r="L232" s="19">
        <f t="shared" ref="L232" si="103">SUM(L223:L231)</f>
        <v>111.38000000000001</v>
      </c>
    </row>
    <row r="233" spans="1:12" ht="15.75" thickBot="1">
      <c r="A233" s="33">
        <f>A215</f>
        <v>3</v>
      </c>
      <c r="B233" s="33">
        <f>B215</f>
        <v>2</v>
      </c>
      <c r="C233" s="54" t="s">
        <v>4</v>
      </c>
      <c r="D233" s="55"/>
      <c r="E233" s="31"/>
      <c r="F233" s="32">
        <f>F222+F232</f>
        <v>780</v>
      </c>
      <c r="G233" s="32">
        <f t="shared" ref="G233:J233" si="104">G222+G232</f>
        <v>47.249999999999993</v>
      </c>
      <c r="H233" s="32">
        <f t="shared" si="104"/>
        <v>35.429999999999993</v>
      </c>
      <c r="I233" s="32">
        <f t="shared" si="104"/>
        <v>142.88999999999999</v>
      </c>
      <c r="J233" s="32">
        <f t="shared" si="104"/>
        <v>928.84999999999991</v>
      </c>
      <c r="K233" s="32"/>
      <c r="L233" s="32">
        <f t="shared" ref="L233" si="105">L222+L232</f>
        <v>111.38000000000001</v>
      </c>
    </row>
    <row r="234" spans="1:12" ht="15">
      <c r="A234" s="20">
        <v>3</v>
      </c>
      <c r="B234" s="21">
        <v>3</v>
      </c>
      <c r="C234" s="22" t="s">
        <v>20</v>
      </c>
      <c r="D234" s="5" t="s">
        <v>21</v>
      </c>
      <c r="E234" s="39"/>
      <c r="F234" s="40"/>
      <c r="G234" s="40"/>
      <c r="H234" s="40"/>
      <c r="I234" s="40"/>
      <c r="J234" s="40"/>
      <c r="K234" s="41"/>
      <c r="L234" s="40"/>
    </row>
    <row r="235" spans="1:12" ht="15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5">
      <c r="A236" s="23"/>
      <c r="B236" s="15"/>
      <c r="C236" s="11"/>
      <c r="D236" s="7" t="s">
        <v>22</v>
      </c>
      <c r="E236" s="42"/>
      <c r="F236" s="43"/>
      <c r="G236" s="43"/>
      <c r="H236" s="43"/>
      <c r="I236" s="43"/>
      <c r="J236" s="43"/>
      <c r="K236" s="44"/>
      <c r="L236" s="43"/>
    </row>
    <row r="237" spans="1:12" ht="15">
      <c r="A237" s="23"/>
      <c r="B237" s="15"/>
      <c r="C237" s="11"/>
      <c r="D237" s="7" t="s">
        <v>23</v>
      </c>
      <c r="E237" s="42"/>
      <c r="F237" s="43"/>
      <c r="G237" s="43"/>
      <c r="H237" s="43"/>
      <c r="I237" s="43"/>
      <c r="J237" s="43"/>
      <c r="K237" s="44"/>
      <c r="L237" s="43"/>
    </row>
    <row r="238" spans="1:12" ht="15">
      <c r="A238" s="23"/>
      <c r="B238" s="15"/>
      <c r="C238" s="11"/>
      <c r="D238" s="7" t="s">
        <v>24</v>
      </c>
      <c r="E238" s="42"/>
      <c r="F238" s="43"/>
      <c r="G238" s="43"/>
      <c r="H238" s="43"/>
      <c r="I238" s="43"/>
      <c r="J238" s="43"/>
      <c r="K238" s="44"/>
      <c r="L238" s="43"/>
    </row>
    <row r="239" spans="1:12" ht="15">
      <c r="A239" s="23"/>
      <c r="B239" s="15"/>
      <c r="C239" s="11"/>
      <c r="D239" s="6"/>
      <c r="E239" s="42"/>
      <c r="F239" s="43"/>
      <c r="G239" s="43"/>
      <c r="H239" s="43"/>
      <c r="I239" s="43"/>
      <c r="J239" s="43"/>
      <c r="K239" s="44"/>
      <c r="L239" s="43"/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4"/>
      <c r="B241" s="17"/>
      <c r="C241" s="8"/>
      <c r="D241" s="18" t="s">
        <v>33</v>
      </c>
      <c r="E241" s="9"/>
      <c r="F241" s="19">
        <f>SUM(F234:F240)</f>
        <v>0</v>
      </c>
      <c r="G241" s="19">
        <f t="shared" ref="G241:J241" si="106">SUM(G234:G240)</f>
        <v>0</v>
      </c>
      <c r="H241" s="19">
        <f t="shared" si="106"/>
        <v>0</v>
      </c>
      <c r="I241" s="19">
        <f t="shared" si="106"/>
        <v>0</v>
      </c>
      <c r="J241" s="19">
        <f t="shared" si="106"/>
        <v>0</v>
      </c>
      <c r="K241" s="25"/>
      <c r="L241" s="19">
        <f t="shared" ref="L241" si="107">SUM(L234:L240)</f>
        <v>0</v>
      </c>
    </row>
    <row r="242" spans="1:12" ht="15">
      <c r="A242" s="26">
        <f>A234</f>
        <v>3</v>
      </c>
      <c r="B242" s="13">
        <f>B234</f>
        <v>3</v>
      </c>
      <c r="C242" s="10" t="s">
        <v>25</v>
      </c>
      <c r="D242" s="7" t="s">
        <v>26</v>
      </c>
      <c r="E242" s="42"/>
      <c r="F242" s="43"/>
      <c r="G242" s="43"/>
      <c r="H242" s="43"/>
      <c r="I242" s="43"/>
      <c r="J242" s="43"/>
      <c r="K242" s="44"/>
      <c r="L242" s="43"/>
    </row>
    <row r="243" spans="1:12" ht="15">
      <c r="A243" s="23"/>
      <c r="B243" s="15"/>
      <c r="C243" s="11"/>
      <c r="D243" s="7" t="s">
        <v>27</v>
      </c>
      <c r="E243" s="42" t="s">
        <v>111</v>
      </c>
      <c r="F243" s="43">
        <v>250</v>
      </c>
      <c r="G243" s="43">
        <v>16.2</v>
      </c>
      <c r="H243" s="43">
        <v>18.09</v>
      </c>
      <c r="I243" s="43">
        <v>16.579999999999998</v>
      </c>
      <c r="J243" s="43">
        <v>195</v>
      </c>
      <c r="K243" s="44" t="s">
        <v>112</v>
      </c>
      <c r="L243" s="43">
        <v>65.459999999999994</v>
      </c>
    </row>
    <row r="244" spans="1:12" ht="15">
      <c r="A244" s="23"/>
      <c r="B244" s="15"/>
      <c r="C244" s="11"/>
      <c r="D244" s="7" t="s">
        <v>28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7" t="s">
        <v>29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7" t="s">
        <v>30</v>
      </c>
      <c r="E246" s="42" t="s">
        <v>113</v>
      </c>
      <c r="F246" s="43">
        <v>200</v>
      </c>
      <c r="G246" s="43">
        <v>3.4</v>
      </c>
      <c r="H246" s="43">
        <v>0</v>
      </c>
      <c r="I246" s="43">
        <v>176.3</v>
      </c>
      <c r="J246" s="43">
        <v>330</v>
      </c>
      <c r="K246" s="44" t="s">
        <v>114</v>
      </c>
      <c r="L246" s="43">
        <v>13.6</v>
      </c>
    </row>
    <row r="247" spans="1:12" ht="15">
      <c r="A247" s="23"/>
      <c r="B247" s="15"/>
      <c r="C247" s="11"/>
      <c r="D247" s="7" t="s">
        <v>31</v>
      </c>
      <c r="E247" s="42" t="s">
        <v>54</v>
      </c>
      <c r="F247" s="43">
        <v>25</v>
      </c>
      <c r="G247" s="43">
        <v>2.37</v>
      </c>
      <c r="H247" s="43">
        <v>0.3</v>
      </c>
      <c r="I247" s="43">
        <v>0.63</v>
      </c>
      <c r="J247" s="43">
        <v>46.76</v>
      </c>
      <c r="K247" s="44"/>
      <c r="L247" s="43">
        <v>2.25</v>
      </c>
    </row>
    <row r="248" spans="1:12" ht="15">
      <c r="A248" s="23"/>
      <c r="B248" s="15"/>
      <c r="C248" s="11"/>
      <c r="D248" s="7" t="s">
        <v>32</v>
      </c>
      <c r="E248" s="42" t="s">
        <v>55</v>
      </c>
      <c r="F248" s="43">
        <v>25</v>
      </c>
      <c r="G248" s="43">
        <v>3.36</v>
      </c>
      <c r="H248" s="43">
        <v>0.66</v>
      </c>
      <c r="I248" s="43">
        <v>1.44</v>
      </c>
      <c r="J248" s="43">
        <v>137.94</v>
      </c>
      <c r="K248" s="44"/>
      <c r="L248" s="43">
        <v>2.37</v>
      </c>
    </row>
    <row r="249" spans="1:12" ht="15">
      <c r="A249" s="23"/>
      <c r="B249" s="15"/>
      <c r="C249" s="11"/>
      <c r="D249" s="6" t="s">
        <v>24</v>
      </c>
      <c r="E249" s="42" t="s">
        <v>48</v>
      </c>
      <c r="F249" s="43">
        <v>100</v>
      </c>
      <c r="G249" s="43">
        <v>0.4</v>
      </c>
      <c r="H249" s="43">
        <v>0</v>
      </c>
      <c r="I249" s="43">
        <v>42.4</v>
      </c>
      <c r="J249" s="43">
        <v>59.2</v>
      </c>
      <c r="K249" s="44" t="s">
        <v>56</v>
      </c>
      <c r="L249" s="43">
        <v>38</v>
      </c>
    </row>
    <row r="250" spans="1:12" ht="25.5">
      <c r="A250" s="23"/>
      <c r="B250" s="15"/>
      <c r="C250" s="11"/>
      <c r="D250" s="6" t="s">
        <v>74</v>
      </c>
      <c r="E250" s="42" t="s">
        <v>57</v>
      </c>
      <c r="F250" s="43">
        <v>100</v>
      </c>
      <c r="G250" s="43">
        <v>4.8</v>
      </c>
      <c r="H250" s="43">
        <v>23</v>
      </c>
      <c r="I250" s="43">
        <v>47.5</v>
      </c>
      <c r="J250" s="43">
        <v>348.2</v>
      </c>
      <c r="K250" s="44"/>
      <c r="L250" s="43">
        <v>30</v>
      </c>
    </row>
    <row r="251" spans="1:12" ht="15">
      <c r="A251" s="24"/>
      <c r="B251" s="17"/>
      <c r="C251" s="8"/>
      <c r="D251" s="18" t="s">
        <v>33</v>
      </c>
      <c r="E251" s="9"/>
      <c r="F251" s="19">
        <f>SUM(F242:F250)</f>
        <v>700</v>
      </c>
      <c r="G251" s="19">
        <f t="shared" ref="G251:J251" si="108">SUM(G242:G250)</f>
        <v>30.529999999999998</v>
      </c>
      <c r="H251" s="19">
        <f t="shared" si="108"/>
        <v>42.05</v>
      </c>
      <c r="I251" s="19">
        <f t="shared" si="108"/>
        <v>284.85000000000002</v>
      </c>
      <c r="J251" s="19">
        <f t="shared" si="108"/>
        <v>1117.1000000000001</v>
      </c>
      <c r="K251" s="25"/>
      <c r="L251" s="19">
        <f t="shared" ref="L251" si="109">SUM(L242:L250)</f>
        <v>151.68</v>
      </c>
    </row>
    <row r="252" spans="1:12" ht="15.75" thickBot="1">
      <c r="A252" s="29">
        <f>A234</f>
        <v>3</v>
      </c>
      <c r="B252" s="30">
        <f>B234</f>
        <v>3</v>
      </c>
      <c r="C252" s="54" t="s">
        <v>4</v>
      </c>
      <c r="D252" s="55"/>
      <c r="E252" s="31"/>
      <c r="F252" s="32">
        <f>F241+F251</f>
        <v>700</v>
      </c>
      <c r="G252" s="32">
        <f t="shared" ref="G252:J252" si="110">G241+G251</f>
        <v>30.529999999999998</v>
      </c>
      <c r="H252" s="32">
        <f t="shared" si="110"/>
        <v>42.05</v>
      </c>
      <c r="I252" s="32">
        <f t="shared" si="110"/>
        <v>284.85000000000002</v>
      </c>
      <c r="J252" s="32">
        <f t="shared" si="110"/>
        <v>1117.1000000000001</v>
      </c>
      <c r="K252" s="32"/>
      <c r="L252" s="32">
        <f t="shared" ref="L252" si="111">L241+L251</f>
        <v>151.68</v>
      </c>
    </row>
    <row r="253" spans="1:12" ht="15">
      <c r="A253" s="20">
        <v>3</v>
      </c>
      <c r="B253" s="21">
        <v>4</v>
      </c>
      <c r="C253" s="22" t="s">
        <v>20</v>
      </c>
      <c r="D253" s="5" t="s">
        <v>21</v>
      </c>
      <c r="E253" s="39"/>
      <c r="F253" s="40"/>
      <c r="G253" s="40"/>
      <c r="H253" s="40"/>
      <c r="I253" s="40"/>
      <c r="J253" s="40"/>
      <c r="K253" s="41"/>
      <c r="L253" s="40"/>
    </row>
    <row r="254" spans="1:12" ht="15">
      <c r="A254" s="23"/>
      <c r="B254" s="15"/>
      <c r="C254" s="11"/>
      <c r="D254" s="6"/>
      <c r="E254" s="42"/>
      <c r="F254" s="43"/>
      <c r="G254" s="43"/>
      <c r="H254" s="43"/>
      <c r="I254" s="43"/>
      <c r="J254" s="43"/>
      <c r="K254" s="44"/>
      <c r="L254" s="43"/>
    </row>
    <row r="255" spans="1:12" ht="15">
      <c r="A255" s="23"/>
      <c r="B255" s="15"/>
      <c r="C255" s="11"/>
      <c r="D255" s="7" t="s">
        <v>22</v>
      </c>
      <c r="E255" s="42"/>
      <c r="F255" s="43"/>
      <c r="G255" s="43"/>
      <c r="H255" s="43"/>
      <c r="I255" s="43"/>
      <c r="J255" s="43"/>
      <c r="K255" s="44"/>
      <c r="L255" s="43"/>
    </row>
    <row r="256" spans="1:12" ht="15">
      <c r="A256" s="23"/>
      <c r="B256" s="15"/>
      <c r="C256" s="11"/>
      <c r="D256" s="7" t="s">
        <v>23</v>
      </c>
      <c r="E256" s="42"/>
      <c r="F256" s="43"/>
      <c r="G256" s="43"/>
      <c r="H256" s="43"/>
      <c r="I256" s="43"/>
      <c r="J256" s="43"/>
      <c r="K256" s="44"/>
      <c r="L256" s="43"/>
    </row>
    <row r="257" spans="1:12" ht="15">
      <c r="A257" s="23"/>
      <c r="B257" s="15"/>
      <c r="C257" s="11"/>
      <c r="D257" s="7" t="s">
        <v>24</v>
      </c>
      <c r="E257" s="42"/>
      <c r="F257" s="43"/>
      <c r="G257" s="43"/>
      <c r="H257" s="43"/>
      <c r="I257" s="43"/>
      <c r="J257" s="43"/>
      <c r="K257" s="44"/>
      <c r="L257" s="43"/>
    </row>
    <row r="258" spans="1:12" ht="15">
      <c r="A258" s="23"/>
      <c r="B258" s="15"/>
      <c r="C258" s="11"/>
      <c r="D258" s="6"/>
      <c r="E258" s="42"/>
      <c r="F258" s="43"/>
      <c r="G258" s="43"/>
      <c r="H258" s="43"/>
      <c r="I258" s="43"/>
      <c r="J258" s="43"/>
      <c r="K258" s="44"/>
      <c r="L258" s="43"/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4"/>
      <c r="B260" s="17"/>
      <c r="C260" s="8"/>
      <c r="D260" s="18" t="s">
        <v>33</v>
      </c>
      <c r="E260" s="9"/>
      <c r="F260" s="19">
        <f>SUM(F253:F259)</f>
        <v>0</v>
      </c>
      <c r="G260" s="19">
        <f t="shared" ref="G260:J260" si="112">SUM(G253:G259)</f>
        <v>0</v>
      </c>
      <c r="H260" s="19">
        <f t="shared" si="112"/>
        <v>0</v>
      </c>
      <c r="I260" s="19">
        <f t="shared" si="112"/>
        <v>0</v>
      </c>
      <c r="J260" s="19">
        <f t="shared" si="112"/>
        <v>0</v>
      </c>
      <c r="K260" s="25"/>
      <c r="L260" s="19">
        <f t="shared" ref="L260" si="113">SUM(L253:L259)</f>
        <v>0</v>
      </c>
    </row>
    <row r="261" spans="1:12" ht="15">
      <c r="A261" s="26">
        <f>A253</f>
        <v>3</v>
      </c>
      <c r="B261" s="13">
        <f>B253</f>
        <v>4</v>
      </c>
      <c r="C261" s="10" t="s">
        <v>25</v>
      </c>
      <c r="D261" s="7" t="s">
        <v>26</v>
      </c>
      <c r="E261" s="42" t="s">
        <v>76</v>
      </c>
      <c r="F261" s="43">
        <v>80</v>
      </c>
      <c r="G261" s="43">
        <v>0.6</v>
      </c>
      <c r="H261" s="43">
        <v>0.1</v>
      </c>
      <c r="I261" s="43">
        <v>1.8</v>
      </c>
      <c r="J261" s="43">
        <v>10.5</v>
      </c>
      <c r="K261" s="44"/>
      <c r="L261" s="43">
        <v>28.8</v>
      </c>
    </row>
    <row r="262" spans="1:12" ht="15">
      <c r="A262" s="23"/>
      <c r="B262" s="15"/>
      <c r="C262" s="11"/>
      <c r="D262" s="7" t="s">
        <v>27</v>
      </c>
      <c r="E262" s="42" t="s">
        <v>58</v>
      </c>
      <c r="F262" s="43">
        <v>200</v>
      </c>
      <c r="G262" s="43">
        <v>1.76</v>
      </c>
      <c r="H262" s="43">
        <v>4.95</v>
      </c>
      <c r="I262" s="43">
        <v>7.9</v>
      </c>
      <c r="J262" s="43">
        <v>89.75</v>
      </c>
      <c r="K262" s="44" t="s">
        <v>59</v>
      </c>
      <c r="L262" s="43">
        <v>9.06</v>
      </c>
    </row>
    <row r="263" spans="1:12" ht="15">
      <c r="A263" s="23"/>
      <c r="B263" s="15"/>
      <c r="C263" s="11"/>
      <c r="D263" s="7" t="s">
        <v>28</v>
      </c>
      <c r="E263" s="42" t="s">
        <v>115</v>
      </c>
      <c r="F263" s="43">
        <v>100</v>
      </c>
      <c r="G263" s="43">
        <v>7.16</v>
      </c>
      <c r="H263" s="43">
        <v>9.93</v>
      </c>
      <c r="I263" s="43">
        <v>4.05</v>
      </c>
      <c r="J263" s="43">
        <v>234</v>
      </c>
      <c r="K263" s="44" t="s">
        <v>116</v>
      </c>
      <c r="L263" s="43">
        <v>48.1</v>
      </c>
    </row>
    <row r="264" spans="1:12" ht="15">
      <c r="A264" s="23"/>
      <c r="B264" s="15"/>
      <c r="C264" s="11"/>
      <c r="D264" s="7" t="s">
        <v>29</v>
      </c>
      <c r="E264" s="42" t="s">
        <v>93</v>
      </c>
      <c r="F264" s="43">
        <v>150</v>
      </c>
      <c r="G264" s="43">
        <v>8.85</v>
      </c>
      <c r="H264" s="43">
        <v>9.5500000000000007</v>
      </c>
      <c r="I264" s="43">
        <v>49.84</v>
      </c>
      <c r="J264" s="43">
        <v>320</v>
      </c>
      <c r="K264" s="44" t="s">
        <v>94</v>
      </c>
      <c r="L264" s="43">
        <v>9.06</v>
      </c>
    </row>
    <row r="265" spans="1:12" ht="15">
      <c r="A265" s="23"/>
      <c r="B265" s="15"/>
      <c r="C265" s="11"/>
      <c r="D265" s="7" t="s">
        <v>30</v>
      </c>
      <c r="E265" s="42" t="s">
        <v>72</v>
      </c>
      <c r="F265" s="43">
        <v>200</v>
      </c>
      <c r="G265" s="43">
        <v>2.4</v>
      </c>
      <c r="H265" s="43">
        <v>0</v>
      </c>
      <c r="I265" s="43">
        <v>160</v>
      </c>
      <c r="J265" s="43">
        <v>72.8</v>
      </c>
      <c r="K265" s="44" t="s">
        <v>53</v>
      </c>
      <c r="L265" s="43">
        <v>17</v>
      </c>
    </row>
    <row r="266" spans="1:12" ht="15">
      <c r="A266" s="23"/>
      <c r="B266" s="15"/>
      <c r="C266" s="11"/>
      <c r="D266" s="7" t="s">
        <v>31</v>
      </c>
      <c r="E266" s="42" t="s">
        <v>54</v>
      </c>
      <c r="F266" s="43">
        <v>25</v>
      </c>
      <c r="G266" s="43">
        <v>2.37</v>
      </c>
      <c r="H266" s="43">
        <v>0.3</v>
      </c>
      <c r="I266" s="43">
        <v>0.63</v>
      </c>
      <c r="J266" s="43">
        <v>46.76</v>
      </c>
      <c r="K266" s="44"/>
      <c r="L266" s="43">
        <v>2.25</v>
      </c>
    </row>
    <row r="267" spans="1:12" ht="15">
      <c r="A267" s="23"/>
      <c r="B267" s="15"/>
      <c r="C267" s="11"/>
      <c r="D267" s="7" t="s">
        <v>32</v>
      </c>
      <c r="E267" s="42" t="s">
        <v>55</v>
      </c>
      <c r="F267" s="43">
        <v>25</v>
      </c>
      <c r="G267" s="43">
        <v>3.36</v>
      </c>
      <c r="H267" s="43">
        <v>0.66</v>
      </c>
      <c r="I267" s="43">
        <v>1.44</v>
      </c>
      <c r="J267" s="43">
        <v>137.94</v>
      </c>
      <c r="K267" s="44"/>
      <c r="L267" s="43">
        <v>2.37</v>
      </c>
    </row>
    <row r="268" spans="1:12" ht="15">
      <c r="A268" s="23"/>
      <c r="B268" s="15"/>
      <c r="C268" s="11"/>
      <c r="D268" s="6"/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4"/>
      <c r="B270" s="17"/>
      <c r="C270" s="8"/>
      <c r="D270" s="18" t="s">
        <v>33</v>
      </c>
      <c r="E270" s="9"/>
      <c r="F270" s="19">
        <f>SUM(F261:F269)</f>
        <v>780</v>
      </c>
      <c r="G270" s="19">
        <f t="shared" ref="G270:J270" si="114">SUM(G261:G269)</f>
        <v>26.499999999999996</v>
      </c>
      <c r="H270" s="19">
        <f t="shared" si="114"/>
        <v>25.490000000000002</v>
      </c>
      <c r="I270" s="19">
        <f t="shared" si="114"/>
        <v>225.66</v>
      </c>
      <c r="J270" s="19">
        <f t="shared" si="114"/>
        <v>911.75</v>
      </c>
      <c r="K270" s="25"/>
      <c r="L270" s="19">
        <f t="shared" ref="L270" si="115">SUM(L261:L269)</f>
        <v>116.64000000000001</v>
      </c>
    </row>
    <row r="271" spans="1:12" ht="15.75" thickBot="1">
      <c r="A271" s="29">
        <f>A253</f>
        <v>3</v>
      </c>
      <c r="B271" s="30">
        <f>B253</f>
        <v>4</v>
      </c>
      <c r="C271" s="54" t="s">
        <v>4</v>
      </c>
      <c r="D271" s="55"/>
      <c r="E271" s="31"/>
      <c r="F271" s="32">
        <f>F260+F270</f>
        <v>780</v>
      </c>
      <c r="G271" s="32">
        <f t="shared" ref="G271:J271" si="116">G260+G270</f>
        <v>26.499999999999996</v>
      </c>
      <c r="H271" s="32">
        <f t="shared" si="116"/>
        <v>25.490000000000002</v>
      </c>
      <c r="I271" s="32">
        <f t="shared" si="116"/>
        <v>225.66</v>
      </c>
      <c r="J271" s="32">
        <f t="shared" si="116"/>
        <v>911.75</v>
      </c>
      <c r="K271" s="32"/>
      <c r="L271" s="32">
        <f t="shared" ref="L271" si="117">L260+L270</f>
        <v>116.64000000000001</v>
      </c>
    </row>
    <row r="272" spans="1:12" ht="15">
      <c r="A272" s="20">
        <v>3</v>
      </c>
      <c r="B272" s="21">
        <v>5</v>
      </c>
      <c r="C272" s="22" t="s">
        <v>20</v>
      </c>
      <c r="D272" s="5" t="s">
        <v>21</v>
      </c>
      <c r="E272" s="39"/>
      <c r="F272" s="40"/>
      <c r="G272" s="40"/>
      <c r="H272" s="40"/>
      <c r="I272" s="40"/>
      <c r="J272" s="40"/>
      <c r="K272" s="41"/>
      <c r="L272" s="40"/>
    </row>
    <row r="273" spans="1:12" ht="15">
      <c r="A273" s="23"/>
      <c r="B273" s="15"/>
      <c r="C273" s="11"/>
      <c r="D273" s="6"/>
      <c r="E273" s="42"/>
      <c r="F273" s="43"/>
      <c r="G273" s="43"/>
      <c r="H273" s="43"/>
      <c r="I273" s="43"/>
      <c r="J273" s="43"/>
      <c r="K273" s="44"/>
      <c r="L273" s="43"/>
    </row>
    <row r="274" spans="1:12" ht="15">
      <c r="A274" s="23"/>
      <c r="B274" s="15"/>
      <c r="C274" s="11"/>
      <c r="D274" s="7" t="s">
        <v>22</v>
      </c>
      <c r="E274" s="42"/>
      <c r="F274" s="43"/>
      <c r="G274" s="43"/>
      <c r="H274" s="43"/>
      <c r="I274" s="43"/>
      <c r="J274" s="43"/>
      <c r="K274" s="44"/>
      <c r="L274" s="43"/>
    </row>
    <row r="275" spans="1:12" ht="15">
      <c r="A275" s="23"/>
      <c r="B275" s="15"/>
      <c r="C275" s="11"/>
      <c r="D275" s="7" t="s">
        <v>23</v>
      </c>
      <c r="E275" s="42"/>
      <c r="F275" s="43"/>
      <c r="G275" s="43"/>
      <c r="H275" s="43"/>
      <c r="I275" s="43"/>
      <c r="J275" s="43"/>
      <c r="K275" s="44"/>
      <c r="L275" s="43"/>
    </row>
    <row r="276" spans="1:12" ht="15">
      <c r="A276" s="23"/>
      <c r="B276" s="15"/>
      <c r="C276" s="11"/>
      <c r="D276" s="7" t="s">
        <v>24</v>
      </c>
      <c r="E276" s="42"/>
      <c r="F276" s="43"/>
      <c r="G276" s="43"/>
      <c r="H276" s="43"/>
      <c r="I276" s="43"/>
      <c r="J276" s="43"/>
      <c r="K276" s="44"/>
      <c r="L276" s="43"/>
    </row>
    <row r="277" spans="1:12" ht="15">
      <c r="A277" s="23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4"/>
      <c r="B279" s="17"/>
      <c r="C279" s="8"/>
      <c r="D279" s="18" t="s">
        <v>33</v>
      </c>
      <c r="E279" s="9"/>
      <c r="F279" s="19">
        <f>SUM(F272:F278)</f>
        <v>0</v>
      </c>
      <c r="G279" s="19">
        <f t="shared" ref="G279:J279" si="118">SUM(G272:G278)</f>
        <v>0</v>
      </c>
      <c r="H279" s="19">
        <f t="shared" si="118"/>
        <v>0</v>
      </c>
      <c r="I279" s="19">
        <f t="shared" si="118"/>
        <v>0</v>
      </c>
      <c r="J279" s="19">
        <f t="shared" si="118"/>
        <v>0</v>
      </c>
      <c r="K279" s="25"/>
      <c r="L279" s="19">
        <f t="shared" ref="L279" si="119">SUM(L272:L278)</f>
        <v>0</v>
      </c>
    </row>
    <row r="280" spans="1:12" ht="15">
      <c r="A280" s="26">
        <f>A272</f>
        <v>3</v>
      </c>
      <c r="B280" s="13">
        <f>B272</f>
        <v>5</v>
      </c>
      <c r="C280" s="10" t="s">
        <v>25</v>
      </c>
      <c r="D280" s="7" t="s">
        <v>26</v>
      </c>
      <c r="E280" s="42"/>
      <c r="F280" s="43"/>
      <c r="G280" s="43"/>
      <c r="H280" s="43"/>
      <c r="I280" s="43"/>
      <c r="J280" s="43"/>
      <c r="K280" s="44"/>
      <c r="L280" s="43"/>
    </row>
    <row r="281" spans="1:12" ht="15">
      <c r="A281" s="23"/>
      <c r="B281" s="15"/>
      <c r="C281" s="11"/>
      <c r="D281" s="7" t="s">
        <v>27</v>
      </c>
      <c r="E281" s="42" t="s">
        <v>117</v>
      </c>
      <c r="F281" s="43">
        <v>200</v>
      </c>
      <c r="G281" s="43">
        <v>2.0099999999999998</v>
      </c>
      <c r="H281" s="43">
        <v>5.09</v>
      </c>
      <c r="I281" s="43">
        <v>11.98</v>
      </c>
      <c r="J281" s="43">
        <v>97.2</v>
      </c>
      <c r="K281" s="44" t="s">
        <v>118</v>
      </c>
      <c r="L281" s="43">
        <v>14.45</v>
      </c>
    </row>
    <row r="282" spans="1:12" ht="15">
      <c r="A282" s="23"/>
      <c r="B282" s="15"/>
      <c r="C282" s="11"/>
      <c r="D282" s="7" t="s">
        <v>28</v>
      </c>
      <c r="E282" s="42" t="s">
        <v>119</v>
      </c>
      <c r="F282" s="43">
        <v>100</v>
      </c>
      <c r="G282" s="43">
        <v>15.2</v>
      </c>
      <c r="H282" s="43">
        <v>23.1</v>
      </c>
      <c r="I282" s="43">
        <v>5.12</v>
      </c>
      <c r="J282" s="43">
        <v>195</v>
      </c>
      <c r="K282" s="44" t="s">
        <v>120</v>
      </c>
      <c r="L282" s="43">
        <v>58.95</v>
      </c>
    </row>
    <row r="283" spans="1:12" ht="15">
      <c r="A283" s="23"/>
      <c r="B283" s="15"/>
      <c r="C283" s="11"/>
      <c r="D283" s="7" t="s">
        <v>29</v>
      </c>
      <c r="E283" s="42" t="s">
        <v>62</v>
      </c>
      <c r="F283" s="43">
        <v>150</v>
      </c>
      <c r="G283" s="43">
        <v>6.8</v>
      </c>
      <c r="H283" s="43">
        <v>10</v>
      </c>
      <c r="I283" s="43">
        <v>1.4</v>
      </c>
      <c r="J283" s="43">
        <v>201.9</v>
      </c>
      <c r="K283" s="44" t="s">
        <v>63</v>
      </c>
      <c r="L283" s="43">
        <v>5.34</v>
      </c>
    </row>
    <row r="284" spans="1:12" ht="15">
      <c r="A284" s="23"/>
      <c r="B284" s="15"/>
      <c r="C284" s="11"/>
      <c r="D284" s="7" t="s">
        <v>30</v>
      </c>
      <c r="E284" s="42" t="s">
        <v>52</v>
      </c>
      <c r="F284" s="43">
        <v>200</v>
      </c>
      <c r="G284" s="43">
        <v>2.66</v>
      </c>
      <c r="H284" s="43">
        <v>0.09</v>
      </c>
      <c r="I284" s="43">
        <v>145</v>
      </c>
      <c r="J284" s="43">
        <v>132.80000000000001</v>
      </c>
      <c r="K284" s="44" t="s">
        <v>53</v>
      </c>
      <c r="L284" s="43">
        <v>7.6</v>
      </c>
    </row>
    <row r="285" spans="1:12" ht="15">
      <c r="A285" s="23"/>
      <c r="B285" s="15"/>
      <c r="C285" s="11"/>
      <c r="D285" s="7" t="s">
        <v>31</v>
      </c>
      <c r="E285" s="42" t="s">
        <v>54</v>
      </c>
      <c r="F285" s="43">
        <v>25</v>
      </c>
      <c r="G285" s="43">
        <v>2.37</v>
      </c>
      <c r="H285" s="43">
        <v>0.3</v>
      </c>
      <c r="I285" s="43">
        <v>0.63</v>
      </c>
      <c r="J285" s="43">
        <v>46.76</v>
      </c>
      <c r="K285" s="44"/>
      <c r="L285" s="43">
        <v>2.25</v>
      </c>
    </row>
    <row r="286" spans="1:12" ht="15">
      <c r="A286" s="23"/>
      <c r="B286" s="15"/>
      <c r="C286" s="11"/>
      <c r="D286" s="7" t="s">
        <v>32</v>
      </c>
      <c r="E286" s="42" t="s">
        <v>55</v>
      </c>
      <c r="F286" s="43">
        <v>25</v>
      </c>
      <c r="G286" s="43">
        <v>3.36</v>
      </c>
      <c r="H286" s="43">
        <v>0.66</v>
      </c>
      <c r="I286" s="43">
        <v>1.44</v>
      </c>
      <c r="J286" s="43">
        <v>137.94</v>
      </c>
      <c r="K286" s="44"/>
      <c r="L286" s="43">
        <v>2.37</v>
      </c>
    </row>
    <row r="287" spans="1:12" ht="25.5">
      <c r="A287" s="23"/>
      <c r="B287" s="15"/>
      <c r="C287" s="11"/>
      <c r="D287" s="6" t="s">
        <v>74</v>
      </c>
      <c r="E287" s="42" t="s">
        <v>73</v>
      </c>
      <c r="F287" s="43">
        <v>50</v>
      </c>
      <c r="G287" s="43">
        <v>16.399999999999999</v>
      </c>
      <c r="H287" s="43">
        <v>26.7</v>
      </c>
      <c r="I287" s="43">
        <v>64.599999999999994</v>
      </c>
      <c r="J287" s="43">
        <v>184</v>
      </c>
      <c r="K287" s="44"/>
      <c r="L287" s="43">
        <v>50</v>
      </c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4"/>
      <c r="B289" s="17"/>
      <c r="C289" s="8"/>
      <c r="D289" s="18" t="s">
        <v>33</v>
      </c>
      <c r="E289" s="9"/>
      <c r="F289" s="19">
        <f>SUM(F280:F288)</f>
        <v>750</v>
      </c>
      <c r="G289" s="19">
        <f t="shared" ref="G289:J289" si="120">SUM(G280:G288)</f>
        <v>48.800000000000004</v>
      </c>
      <c r="H289" s="19">
        <f t="shared" si="120"/>
        <v>65.94</v>
      </c>
      <c r="I289" s="19">
        <f t="shared" si="120"/>
        <v>230.17</v>
      </c>
      <c r="J289" s="19">
        <f t="shared" si="120"/>
        <v>995.60000000000014</v>
      </c>
      <c r="K289" s="25"/>
      <c r="L289" s="19">
        <f t="shared" ref="L289" si="121">SUM(L280:L288)</f>
        <v>140.96</v>
      </c>
    </row>
    <row r="290" spans="1:12" ht="15.75" thickBot="1">
      <c r="A290" s="29">
        <f>A272</f>
        <v>3</v>
      </c>
      <c r="B290" s="30">
        <f>B272</f>
        <v>5</v>
      </c>
      <c r="C290" s="54" t="s">
        <v>4</v>
      </c>
      <c r="D290" s="55"/>
      <c r="E290" s="31"/>
      <c r="F290" s="32">
        <f>F279+F289</f>
        <v>750</v>
      </c>
      <c r="G290" s="32">
        <f t="shared" ref="G290:J290" si="122">G279+G289</f>
        <v>48.800000000000004</v>
      </c>
      <c r="H290" s="32">
        <f t="shared" si="122"/>
        <v>65.94</v>
      </c>
      <c r="I290" s="32">
        <f t="shared" si="122"/>
        <v>230.17</v>
      </c>
      <c r="J290" s="32">
        <f t="shared" si="122"/>
        <v>995.60000000000014</v>
      </c>
      <c r="K290" s="32"/>
      <c r="L290" s="32">
        <f t="shared" ref="L290" si="123">L279+L289</f>
        <v>140.96</v>
      </c>
    </row>
    <row r="291" spans="1:12" ht="13.5" thickBot="1">
      <c r="A291" s="27"/>
      <c r="B291" s="28"/>
      <c r="C291" s="56" t="s">
        <v>5</v>
      </c>
      <c r="D291" s="56"/>
      <c r="E291" s="56"/>
      <c r="F291" s="34">
        <f>(F24+F43+F62+F81+F100+F119+F138+F157+F176+F195)/(IF(F24=0,0,1)+IF(F43=0,0,1)+IF(F62=0,0,1)+IF(F81=0,0,1)+IF(F100=0,0,1)+IF(F119=0,0,1)+IF(F138=0,0,1)+IF(F157=0,0,1)+IF(F176=0,0,1)+IF(F195=0,0,1))</f>
        <v>764.5</v>
      </c>
      <c r="G291" s="34">
        <f t="shared" ref="G291:J291" si="124">(G24+G43+G62+G81+G100+G119+G138+G157+G176+G195)/(IF(G24=0,0,1)+IF(G43=0,0,1)+IF(G62=0,0,1)+IF(G81=0,0,1)+IF(G100=0,0,1)+IF(G119=0,0,1)+IF(G138=0,0,1)+IF(G157=0,0,1)+IF(G176=0,0,1)+IF(G195=0,0,1))</f>
        <v>40.42199999999999</v>
      </c>
      <c r="H291" s="34">
        <f t="shared" si="124"/>
        <v>43.338999999999999</v>
      </c>
      <c r="I291" s="34">
        <f t="shared" si="124"/>
        <v>192.14699999999999</v>
      </c>
      <c r="J291" s="34">
        <f t="shared" si="124"/>
        <v>1015.515</v>
      </c>
      <c r="K291" s="34"/>
      <c r="L291" s="34">
        <f t="shared" ref="L291" si="125">(L24+L43+L62+L81+L100+L119+L138+L157+L176+L195)/(IF(L24=0,0,1)+IF(L43=0,0,1)+IF(L62=0,0,1)+IF(L81=0,0,1)+IF(L100=0,0,1)+IF(L119=0,0,1)+IF(L138=0,0,1)+IF(L157=0,0,1)+IF(L176=0,0,1)+IF(L195=0,0,1))</f>
        <v>130.81800000000001</v>
      </c>
    </row>
  </sheetData>
  <mergeCells count="19">
    <mergeCell ref="C81:D81"/>
    <mergeCell ref="C100:D100"/>
    <mergeCell ref="C24:D24"/>
    <mergeCell ref="C291:E291"/>
    <mergeCell ref="C195:D195"/>
    <mergeCell ref="C119:D119"/>
    <mergeCell ref="C138:D138"/>
    <mergeCell ref="C157:D157"/>
    <mergeCell ref="C176:D176"/>
    <mergeCell ref="C214:D214"/>
    <mergeCell ref="C233:D233"/>
    <mergeCell ref="C252:D252"/>
    <mergeCell ref="C271:D271"/>
    <mergeCell ref="C290:D290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2024-12-10T02:59:35Z</cp:lastPrinted>
  <dcterms:created xsi:type="dcterms:W3CDTF">2022-05-16T14:23:56Z</dcterms:created>
  <dcterms:modified xsi:type="dcterms:W3CDTF">2024-12-10T03:03:45Z</dcterms:modified>
</cp:coreProperties>
</file>